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5\"/>
    </mc:Choice>
  </mc:AlternateContent>
  <bookViews>
    <workbookView xWindow="0" yWindow="0" windowWidth="14025" windowHeight="11595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7" i="1" l="1"/>
  <c r="A197" i="1"/>
  <c r="L196" i="1"/>
  <c r="J196" i="1"/>
  <c r="J197" i="1" s="1"/>
  <c r="I196" i="1"/>
  <c r="I197" i="1" s="1"/>
  <c r="H196" i="1"/>
  <c r="H197" i="1" s="1"/>
  <c r="G196" i="1"/>
  <c r="G197" i="1" s="1"/>
  <c r="F196" i="1"/>
  <c r="F197" i="1" s="1"/>
  <c r="A187" i="1"/>
  <c r="B177" i="1"/>
  <c r="A177" i="1"/>
  <c r="L176" i="1"/>
  <c r="J176" i="1"/>
  <c r="J177" i="1" s="1"/>
  <c r="I176" i="1"/>
  <c r="I177" i="1" s="1"/>
  <c r="H176" i="1"/>
  <c r="H177" i="1" s="1"/>
  <c r="G176" i="1"/>
  <c r="G177" i="1" s="1"/>
  <c r="F176" i="1"/>
  <c r="F177" i="1" s="1"/>
  <c r="A167" i="1"/>
  <c r="B159" i="1"/>
  <c r="A159" i="1"/>
  <c r="L158" i="1"/>
  <c r="J158" i="1"/>
  <c r="J159" i="1" s="1"/>
  <c r="I158" i="1"/>
  <c r="I159" i="1" s="1"/>
  <c r="H158" i="1"/>
  <c r="H159" i="1" s="1"/>
  <c r="G158" i="1"/>
  <c r="G159" i="1" s="1"/>
  <c r="F158" i="1"/>
  <c r="F159" i="1" s="1"/>
  <c r="A149" i="1"/>
  <c r="B140" i="1"/>
  <c r="A140" i="1"/>
  <c r="L139" i="1"/>
  <c r="J139" i="1"/>
  <c r="J140" i="1" s="1"/>
  <c r="I139" i="1"/>
  <c r="I140" i="1" s="1"/>
  <c r="H139" i="1"/>
  <c r="H140" i="1" s="1"/>
  <c r="G139" i="1"/>
  <c r="G140" i="1" s="1"/>
  <c r="F139" i="1"/>
  <c r="F140" i="1" s="1"/>
  <c r="A130" i="1"/>
  <c r="B122" i="1"/>
  <c r="A122" i="1"/>
  <c r="L121" i="1"/>
  <c r="J121" i="1"/>
  <c r="J122" i="1" s="1"/>
  <c r="I121" i="1"/>
  <c r="I122" i="1" s="1"/>
  <c r="H121" i="1"/>
  <c r="G121" i="1"/>
  <c r="F121" i="1"/>
  <c r="F122" i="1" s="1"/>
  <c r="A112" i="1"/>
  <c r="H122" i="1"/>
  <c r="G122" i="1"/>
  <c r="B103" i="1"/>
  <c r="A103" i="1"/>
  <c r="L102" i="1"/>
  <c r="J102" i="1"/>
  <c r="J103" i="1" s="1"/>
  <c r="I102" i="1"/>
  <c r="H102" i="1"/>
  <c r="H103" i="1" s="1"/>
  <c r="G102" i="1"/>
  <c r="G103" i="1" s="1"/>
  <c r="F102" i="1"/>
  <c r="F103" i="1" s="1"/>
  <c r="B93" i="1"/>
  <c r="A93" i="1"/>
  <c r="I103" i="1"/>
  <c r="B83" i="1"/>
  <c r="A83" i="1"/>
  <c r="L82" i="1"/>
  <c r="J82" i="1"/>
  <c r="J83" i="1" s="1"/>
  <c r="I82" i="1"/>
  <c r="I83" i="1" s="1"/>
  <c r="H82" i="1"/>
  <c r="H83" i="1" s="1"/>
  <c r="G82" i="1"/>
  <c r="G83" i="1" s="1"/>
  <c r="F82" i="1"/>
  <c r="F83" i="1" s="1"/>
  <c r="B73" i="1"/>
  <c r="A73" i="1"/>
  <c r="B63" i="1"/>
  <c r="A63" i="1"/>
  <c r="L62" i="1"/>
  <c r="J62" i="1"/>
  <c r="J63" i="1" s="1"/>
  <c r="I62" i="1"/>
  <c r="I63" i="1" s="1"/>
  <c r="H62" i="1"/>
  <c r="H63" i="1" s="1"/>
  <c r="G62" i="1"/>
  <c r="G63" i="1" s="1"/>
  <c r="F62" i="1"/>
  <c r="F63" i="1" s="1"/>
  <c r="B53" i="1"/>
  <c r="A53" i="1"/>
  <c r="B46" i="1"/>
  <c r="A46" i="1"/>
  <c r="L45" i="1"/>
  <c r="J45" i="1"/>
  <c r="J46" i="1" s="1"/>
  <c r="I45" i="1"/>
  <c r="I46" i="1" s="1"/>
  <c r="H45" i="1"/>
  <c r="G45" i="1"/>
  <c r="G46" i="1" s="1"/>
  <c r="F45" i="1"/>
  <c r="F46" i="1" s="1"/>
  <c r="B36" i="1"/>
  <c r="A36" i="1"/>
  <c r="H46" i="1"/>
  <c r="B26" i="1"/>
  <c r="A26" i="1"/>
  <c r="L25" i="1"/>
  <c r="J25" i="1"/>
  <c r="I25" i="1"/>
  <c r="I26" i="1" s="1"/>
  <c r="H25" i="1"/>
  <c r="G25" i="1"/>
  <c r="G26" i="1" s="1"/>
  <c r="F25" i="1"/>
  <c r="F26" i="1" s="1"/>
  <c r="B16" i="1"/>
  <c r="A16" i="1"/>
  <c r="L26" i="1"/>
  <c r="J26" i="1"/>
  <c r="H26" i="1"/>
  <c r="I198" i="1" l="1"/>
  <c r="F198" i="1"/>
  <c r="J198" i="1"/>
  <c r="G198" i="1"/>
  <c r="L198" i="1"/>
  <c r="H198" i="1"/>
</calcChain>
</file>

<file path=xl/sharedStrings.xml><?xml version="1.0" encoding="utf-8"?>
<sst xmlns="http://schemas.openxmlformats.org/spreadsheetml/2006/main" count="370" uniqueCount="141">
  <si>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</si>
  <si>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</si>
  <si>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</si>
  <si>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</si>
  <si>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</si>
  <si>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</si>
  <si>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</si>
  <si>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</si>
  <si>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</si>
  <si>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</si>
  <si>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</si>
  <si>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</si>
  <si>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</si>
  <si>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</si>
  <si>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</si>
  <si>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</si>
  <si>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</si>
  <si>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</si>
  <si>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</si>
  <si>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</si>
  <si>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</si>
  <si>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</si>
  <si>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</si>
  <si>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</si>
  <si>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</si>
  <si>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</si>
  <si>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</si>
  <si>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</si>
  <si>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</si>
  <si>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</si>
  <si>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</si>
  <si>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</si>
  <si>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</si>
  <si>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</si>
  <si>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</si>
  <si>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</si>
  <si>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</si>
  <si>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</si>
  <si>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МОБУ Новогеоргиевская СОШ</t>
  </si>
  <si>
    <t>директор школы</t>
  </si>
  <si>
    <t>Бочкова Татьяна Николаевна</t>
  </si>
  <si>
    <t>0,4</t>
  </si>
  <si>
    <t>0,24</t>
  </si>
  <si>
    <t>34.8</t>
  </si>
  <si>
    <t>8,3</t>
  </si>
  <si>
    <t>масло сливочное (порц)</t>
  </si>
  <si>
    <t>Сыр (порц)</t>
  </si>
  <si>
    <t>2,95</t>
  </si>
  <si>
    <t>чай с лимоном</t>
  </si>
  <si>
    <t>0</t>
  </si>
  <si>
    <t>ТК №1.5</t>
  </si>
  <si>
    <t>ТК №1.3</t>
  </si>
  <si>
    <t>ТК № 302</t>
  </si>
  <si>
    <t>ТК №302</t>
  </si>
  <si>
    <t>0,5</t>
  </si>
  <si>
    <t>молоко в т/п или к/м продукт</t>
  </si>
  <si>
    <t>5</t>
  </si>
  <si>
    <t>какао с молоком</t>
  </si>
  <si>
    <t>ТК №306</t>
  </si>
  <si>
    <t>чай с молоком и сахаром</t>
  </si>
  <si>
    <t>ТК №138</t>
  </si>
  <si>
    <t>чай с сахаром</t>
  </si>
  <si>
    <t>ТК №300</t>
  </si>
  <si>
    <t>хлеб пшеничный (пшеничный)</t>
  </si>
  <si>
    <t>хлеб пшеничный (ржаной)</t>
  </si>
  <si>
    <t>масло сливочное(порциями)</t>
  </si>
  <si>
    <t>15,54</t>
  </si>
  <si>
    <t>16,4</t>
  </si>
  <si>
    <t>масло сливочное (порциями)</t>
  </si>
  <si>
    <t xml:space="preserve">каша пшеничная молочная </t>
  </si>
  <si>
    <t>ТК №209</t>
  </si>
  <si>
    <t>6,9</t>
  </si>
  <si>
    <t xml:space="preserve">яблоко </t>
  </si>
  <si>
    <t>19,29</t>
  </si>
  <si>
    <t>каша гречневая рассыпчатая</t>
  </si>
  <si>
    <t>6,8</t>
  </si>
  <si>
    <t>ТК №183</t>
  </si>
  <si>
    <t>тефтели</t>
  </si>
  <si>
    <t>салат из свежих огурцов</t>
  </si>
  <si>
    <t>12,5</t>
  </si>
  <si>
    <t>ТК№108</t>
  </si>
  <si>
    <t>2,7</t>
  </si>
  <si>
    <t>ТК№14</t>
  </si>
  <si>
    <t>22,64</t>
  </si>
  <si>
    <t>запеканка творогом</t>
  </si>
  <si>
    <t>4,6</t>
  </si>
  <si>
    <t>ТК №282</t>
  </si>
  <si>
    <t>бутерброд с маслом и сыром</t>
  </si>
  <si>
    <t>7,1</t>
  </si>
  <si>
    <t>ТК №2</t>
  </si>
  <si>
    <t>3,1</t>
  </si>
  <si>
    <t>22,2</t>
  </si>
  <si>
    <t>чай с сахаром и лимоном</t>
  </si>
  <si>
    <t>картофель отварной</t>
  </si>
  <si>
    <t>шницель</t>
  </si>
  <si>
    <t>салат из свеклы с яблоками</t>
  </si>
  <si>
    <t>7,7</t>
  </si>
  <si>
    <t>ТК №152</t>
  </si>
  <si>
    <t>12,6</t>
  </si>
  <si>
    <t>ТК №372</t>
  </si>
  <si>
    <t>3,6</t>
  </si>
  <si>
    <t>ТК №28</t>
  </si>
  <si>
    <t>24,54</t>
  </si>
  <si>
    <t>1,5</t>
  </si>
  <si>
    <t>ТК№301</t>
  </si>
  <si>
    <t>макароны отварные</t>
  </si>
  <si>
    <t>котлета мясная с соусом</t>
  </si>
  <si>
    <t>4,52</t>
  </si>
  <si>
    <t>14,67</t>
  </si>
  <si>
    <t>ТК№359</t>
  </si>
  <si>
    <t>ТК№136</t>
  </si>
  <si>
    <t xml:space="preserve">каша  рисовая молочная жидкая </t>
  </si>
  <si>
    <t>6,52</t>
  </si>
  <si>
    <t>ТК №236</t>
  </si>
  <si>
    <t>15,96</t>
  </si>
  <si>
    <t>груша</t>
  </si>
  <si>
    <t>Плов из курицы</t>
  </si>
  <si>
    <t>40.2</t>
  </si>
  <si>
    <t>Бутерброд с маслом и сыром</t>
  </si>
  <si>
    <t>ТК №5</t>
  </si>
  <si>
    <t>36,5</t>
  </si>
  <si>
    <t>чай с лимоном и сахаром</t>
  </si>
  <si>
    <t>вареники с творогом (полуфабикат)</t>
  </si>
  <si>
    <t>ТК№230</t>
  </si>
  <si>
    <t>25,74</t>
  </si>
  <si>
    <t>6</t>
  </si>
  <si>
    <t>ТК № 313</t>
  </si>
  <si>
    <t>гуляш</t>
  </si>
  <si>
    <t>5,06</t>
  </si>
  <si>
    <t>ТК № 299</t>
  </si>
  <si>
    <t>ТК № 303</t>
  </si>
  <si>
    <t>ТК № 2</t>
  </si>
  <si>
    <t>мандарин</t>
  </si>
  <si>
    <t>0,9</t>
  </si>
  <si>
    <t>19,06</t>
  </si>
  <si>
    <t>рыба тушеная в томате  с овощами</t>
  </si>
  <si>
    <t>ТК№299</t>
  </si>
  <si>
    <t>1,47</t>
  </si>
  <si>
    <t>ТК№152</t>
  </si>
  <si>
    <t>14,06</t>
  </si>
  <si>
    <t>ТК №75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</si>
</sst>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charset val="1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/>
    </xf>
    <xf numFmtId="2" fontId="1" fillId="0" borderId="0" xfId="0" applyNumberFormat="1" applyFont="1"/>
    <xf numFmtId="49" fontId="1" fillId="2" borderId="9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>
      <alignment horizontal="center" vertical="top" wrapText="1"/>
    </xf>
    <xf numFmtId="49" fontId="1" fillId="3" borderId="20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/>
    </xf>
    <xf numFmtId="49" fontId="1" fillId="0" borderId="0" xfId="0" applyNumberFormat="1" applyFont="1"/>
    <xf numFmtId="0" fontId="0" fillId="0" borderId="1" xfId="0" applyFont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Border="1"/>
    <xf numFmtId="0" fontId="8" fillId="0" borderId="2" xfId="0" applyFont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2" xfId="0" applyFont="1" applyFill="1" applyBorder="1" applyAlignment="1">
      <alignment horizontal="center" vertical="center" wrapText="1"/>
    </xf>
    <xf numFmtId="2" fontId="11" fillId="4" borderId="22" xfId="0" applyNumberFormat="1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5"/>
  <sheetViews>
    <sheetView tabSelected="1" topLeftCell="E1" zoomScaleNormal="100" workbookViewId="0">
      <selection activeCell="H20" sqref="H20"/>
    </sheetView>
  </sheetViews>
  <sheetFormatPr defaultColWidth="8.7109375"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3" width="9.140625" style="1" customWidth="1"/>
  </cols>
  <sheetData>
    <row r="1" spans="1:12" x14ac:dyDescent="0.25">
      <c r="A1" s="2" t="s">
        <v>0</v>
      </c>
      <c r="C1" s="74" t="s">
        <v>38</v>
      </c>
      <c r="D1" s="74"/>
      <c r="E1" s="74"/>
      <c r="F1" s="3" t="s">
        <v>1</v>
      </c>
      <c r="G1" s="1" t="s">
        <v>2</v>
      </c>
      <c r="H1" s="75" t="s">
        <v>39</v>
      </c>
      <c r="I1" s="75"/>
      <c r="J1" s="75"/>
      <c r="K1" s="75"/>
    </row>
    <row r="2" spans="1:12" ht="18.75" x14ac:dyDescent="0.25">
      <c r="A2" s="4" t="s">
        <v>3</v>
      </c>
      <c r="C2" s="1"/>
      <c r="G2" s="1" t="s">
        <v>4</v>
      </c>
      <c r="H2" s="75" t="s">
        <v>40</v>
      </c>
      <c r="I2" s="75"/>
      <c r="J2" s="75"/>
      <c r="K2" s="75"/>
    </row>
    <row r="3" spans="1:12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1</v>
      </c>
      <c r="J3" s="9">
        <v>2025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69</v>
      </c>
      <c r="F6" s="21">
        <v>200</v>
      </c>
      <c r="G6" s="51">
        <v>7.1</v>
      </c>
      <c r="H6" s="57" t="s">
        <v>71</v>
      </c>
      <c r="I6" s="21">
        <v>34.200000000000003</v>
      </c>
      <c r="J6" s="21">
        <v>268</v>
      </c>
      <c r="K6" s="22" t="s">
        <v>70</v>
      </c>
      <c r="L6" s="21"/>
    </row>
    <row r="7" spans="1:12" ht="15.75" thickBot="1" x14ac:dyDescent="0.3">
      <c r="A7" s="23"/>
      <c r="B7" s="24"/>
      <c r="C7" s="25"/>
      <c r="D7" s="26"/>
      <c r="E7" s="27" t="s">
        <v>46</v>
      </c>
      <c r="F7" s="28">
        <v>10</v>
      </c>
      <c r="G7" s="52">
        <v>2.3199999999999998</v>
      </c>
      <c r="H7" s="58" t="s">
        <v>47</v>
      </c>
      <c r="I7" s="28">
        <v>0</v>
      </c>
      <c r="J7" s="28">
        <v>35.799999999999997</v>
      </c>
      <c r="K7" s="64" t="s">
        <v>140</v>
      </c>
      <c r="L7" s="28"/>
    </row>
    <row r="8" spans="1:12" ht="15.75" thickBot="1" x14ac:dyDescent="0.3">
      <c r="A8" s="23"/>
      <c r="B8" s="24"/>
      <c r="C8" s="25"/>
      <c r="D8" s="30" t="s">
        <v>25</v>
      </c>
      <c r="E8" s="27" t="s">
        <v>48</v>
      </c>
      <c r="F8" s="28">
        <v>200</v>
      </c>
      <c r="G8" s="52">
        <v>0.2</v>
      </c>
      <c r="H8" s="58" t="s">
        <v>49</v>
      </c>
      <c r="I8" s="28">
        <v>9.3000000000000007</v>
      </c>
      <c r="J8" s="28">
        <v>38</v>
      </c>
      <c r="K8" s="22" t="s">
        <v>53</v>
      </c>
      <c r="L8" s="28"/>
    </row>
    <row r="9" spans="1:12" x14ac:dyDescent="0.25">
      <c r="A9" s="23"/>
      <c r="B9" s="24"/>
      <c r="C9" s="25"/>
      <c r="D9" s="63"/>
      <c r="E9" s="27" t="s">
        <v>63</v>
      </c>
      <c r="F9" s="28">
        <v>40</v>
      </c>
      <c r="G9" s="52">
        <v>3.16</v>
      </c>
      <c r="H9" s="58" t="s">
        <v>41</v>
      </c>
      <c r="I9" s="28">
        <v>19.32</v>
      </c>
      <c r="J9" s="28">
        <v>94</v>
      </c>
      <c r="K9" s="22" t="s">
        <v>50</v>
      </c>
      <c r="L9" s="28"/>
    </row>
    <row r="10" spans="1:12" ht="15.75" thickBot="1" x14ac:dyDescent="0.3">
      <c r="A10" s="23"/>
      <c r="B10" s="24"/>
      <c r="C10" s="25"/>
      <c r="D10" s="30" t="s">
        <v>26</v>
      </c>
      <c r="E10" s="27" t="s">
        <v>72</v>
      </c>
      <c r="F10" s="28">
        <v>130</v>
      </c>
      <c r="G10" s="52">
        <v>0.5</v>
      </c>
      <c r="H10" s="58" t="s">
        <v>54</v>
      </c>
      <c r="I10" s="28">
        <v>12.7</v>
      </c>
      <c r="J10" s="28">
        <v>61.1</v>
      </c>
      <c r="K10" s="29"/>
      <c r="L10" s="28"/>
    </row>
    <row r="11" spans="1:12" ht="15.75" thickBot="1" x14ac:dyDescent="0.3">
      <c r="A11" s="23"/>
      <c r="B11" s="24"/>
      <c r="C11" s="25"/>
      <c r="D11" s="26"/>
      <c r="E11" s="27" t="s">
        <v>64</v>
      </c>
      <c r="F11" s="28">
        <v>20</v>
      </c>
      <c r="G11" s="52">
        <v>1.32</v>
      </c>
      <c r="H11" s="58" t="s">
        <v>42</v>
      </c>
      <c r="I11" s="28">
        <v>6.68</v>
      </c>
      <c r="J11" s="28" t="s">
        <v>43</v>
      </c>
      <c r="K11" s="22" t="s">
        <v>50</v>
      </c>
      <c r="L11" s="28"/>
    </row>
    <row r="12" spans="1:12" x14ac:dyDescent="0.25">
      <c r="A12" s="23"/>
      <c r="B12" s="24"/>
      <c r="C12" s="25"/>
      <c r="D12" s="26"/>
      <c r="E12" s="27" t="s">
        <v>45</v>
      </c>
      <c r="F12" s="28">
        <v>10</v>
      </c>
      <c r="G12" s="52">
        <v>0.1</v>
      </c>
      <c r="H12" s="58" t="s">
        <v>44</v>
      </c>
      <c r="I12" s="28">
        <v>0.1</v>
      </c>
      <c r="J12" s="28">
        <v>75</v>
      </c>
      <c r="K12" s="22" t="s">
        <v>51</v>
      </c>
      <c r="L12" s="28"/>
    </row>
    <row r="13" spans="1:12" x14ac:dyDescent="0.25">
      <c r="A13" s="23"/>
      <c r="B13" s="24"/>
      <c r="C13" s="25"/>
      <c r="D13" s="26"/>
      <c r="E13" s="27" t="s">
        <v>55</v>
      </c>
      <c r="F13" s="28">
        <v>200</v>
      </c>
      <c r="G13" s="52">
        <v>5.8</v>
      </c>
      <c r="H13" s="58" t="s">
        <v>56</v>
      </c>
      <c r="I13" s="28">
        <v>9.6</v>
      </c>
      <c r="J13" s="28">
        <v>108</v>
      </c>
      <c r="K13" s="64"/>
      <c r="L13" s="28"/>
    </row>
    <row r="14" spans="1:12" x14ac:dyDescent="0.25">
      <c r="A14" s="31"/>
      <c r="B14" s="32"/>
      <c r="C14" s="33"/>
      <c r="D14" s="34" t="s">
        <v>27</v>
      </c>
      <c r="E14" s="35"/>
      <c r="F14" s="36">
        <v>610</v>
      </c>
      <c r="G14" s="53">
        <v>14.7</v>
      </c>
      <c r="H14" s="59" t="s">
        <v>73</v>
      </c>
      <c r="I14" s="36">
        <v>82.3</v>
      </c>
      <c r="J14" s="36">
        <v>606.70000000000005</v>
      </c>
      <c r="K14" s="37"/>
      <c r="L14" s="36">
        <v>95</v>
      </c>
    </row>
    <row r="15" spans="1:12" x14ac:dyDescent="0.25">
      <c r="A15" s="23"/>
      <c r="B15" s="24"/>
      <c r="C15" s="25"/>
      <c r="D15" s="34"/>
      <c r="E15" s="35"/>
      <c r="F15" s="36"/>
      <c r="G15" s="53"/>
      <c r="H15" s="59"/>
      <c r="I15" s="36"/>
      <c r="J15" s="36"/>
      <c r="K15" s="37"/>
      <c r="L15" s="36"/>
    </row>
    <row r="16" spans="1:12" x14ac:dyDescent="0.25">
      <c r="A16" s="38">
        <f>A6</f>
        <v>1</v>
      </c>
      <c r="B16" s="39">
        <f>B6</f>
        <v>1</v>
      </c>
      <c r="C16" s="40" t="s">
        <v>28</v>
      </c>
      <c r="D16" s="30" t="s">
        <v>29</v>
      </c>
      <c r="E16" s="27"/>
      <c r="F16" s="28"/>
      <c r="G16" s="52"/>
      <c r="H16" s="5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30</v>
      </c>
      <c r="E17" s="27"/>
      <c r="F17" s="28"/>
      <c r="G17" s="52"/>
      <c r="H17" s="5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31</v>
      </c>
      <c r="E18" s="27"/>
      <c r="F18" s="28"/>
      <c r="G18" s="52"/>
      <c r="H18" s="5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32</v>
      </c>
      <c r="E19" s="27"/>
      <c r="F19" s="28"/>
      <c r="G19" s="52"/>
      <c r="H19" s="5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33</v>
      </c>
      <c r="E20" s="27"/>
      <c r="F20" s="28"/>
      <c r="G20" s="52"/>
      <c r="H20" s="58"/>
      <c r="I20" s="28"/>
      <c r="J20" s="28"/>
      <c r="K20" s="29"/>
      <c r="L20" s="28"/>
    </row>
    <row r="21" spans="1:12" x14ac:dyDescent="0.25">
      <c r="A21" s="23"/>
      <c r="B21" s="24"/>
      <c r="C21" s="25"/>
      <c r="D21" s="30" t="s">
        <v>34</v>
      </c>
      <c r="E21" s="27"/>
      <c r="F21" s="28"/>
      <c r="G21" s="52"/>
      <c r="H21" s="58"/>
      <c r="I21" s="28"/>
      <c r="J21" s="28"/>
      <c r="K21" s="29"/>
      <c r="L21" s="28"/>
    </row>
    <row r="22" spans="1:12" x14ac:dyDescent="0.25">
      <c r="A22" s="23"/>
      <c r="B22" s="24"/>
      <c r="C22" s="25"/>
      <c r="D22" s="30" t="s">
        <v>35</v>
      </c>
      <c r="E22" s="27"/>
      <c r="F22" s="28"/>
      <c r="G22" s="52"/>
      <c r="H22" s="5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52"/>
      <c r="H23" s="58"/>
      <c r="I23" s="28"/>
      <c r="J23" s="28"/>
      <c r="K23" s="29"/>
      <c r="L23" s="28"/>
    </row>
    <row r="24" spans="1:12" x14ac:dyDescent="0.25">
      <c r="A24" s="23"/>
      <c r="B24" s="24"/>
      <c r="C24" s="25"/>
      <c r="D24" s="26"/>
      <c r="E24" s="27"/>
      <c r="F24" s="28"/>
      <c r="G24" s="52"/>
      <c r="H24" s="58"/>
      <c r="I24" s="28"/>
      <c r="J24" s="28"/>
      <c r="K24" s="29"/>
      <c r="L24" s="28"/>
    </row>
    <row r="25" spans="1:12" x14ac:dyDescent="0.25">
      <c r="A25" s="31"/>
      <c r="B25" s="32"/>
      <c r="C25" s="33"/>
      <c r="D25" s="34" t="s">
        <v>27</v>
      </c>
      <c r="E25" s="35"/>
      <c r="F25" s="36">
        <f>SUM(F16:F24)</f>
        <v>0</v>
      </c>
      <c r="G25" s="53">
        <f>SUM(G16:G24)</f>
        <v>0</v>
      </c>
      <c r="H25" s="59">
        <f>SUM(H16:H24)</f>
        <v>0</v>
      </c>
      <c r="I25" s="36">
        <f>SUM(I16:I24)</f>
        <v>0</v>
      </c>
      <c r="J25" s="36">
        <f>SUM(J16:J24)</f>
        <v>0</v>
      </c>
      <c r="K25" s="37"/>
      <c r="L25" s="36">
        <f>SUM(L16:L24)</f>
        <v>0</v>
      </c>
    </row>
    <row r="26" spans="1:12" ht="13.9" customHeight="1" thickBot="1" x14ac:dyDescent="0.3">
      <c r="A26" s="41">
        <f>A6</f>
        <v>1</v>
      </c>
      <c r="B26" s="42">
        <f>B6</f>
        <v>1</v>
      </c>
      <c r="C26" s="76" t="s">
        <v>36</v>
      </c>
      <c r="D26" s="76"/>
      <c r="E26" s="43"/>
      <c r="F26" s="44">
        <f>F14+F25</f>
        <v>610</v>
      </c>
      <c r="G26" s="54">
        <f>G14+G25</f>
        <v>14.7</v>
      </c>
      <c r="H26" s="60">
        <f>H14+H25</f>
        <v>19.29</v>
      </c>
      <c r="I26" s="44">
        <f>I14+I25</f>
        <v>82.3</v>
      </c>
      <c r="J26" s="44">
        <f>J14+J25</f>
        <v>606.70000000000005</v>
      </c>
      <c r="K26" s="44"/>
      <c r="L26" s="44">
        <f>L14+L25</f>
        <v>95</v>
      </c>
    </row>
    <row r="27" spans="1:12" ht="15.75" thickBot="1" x14ac:dyDescent="0.3">
      <c r="A27" s="45">
        <v>1</v>
      </c>
      <c r="B27" s="24">
        <v>2</v>
      </c>
      <c r="C27" s="18" t="s">
        <v>23</v>
      </c>
      <c r="D27" s="19" t="s">
        <v>24</v>
      </c>
      <c r="E27" s="20" t="s">
        <v>74</v>
      </c>
      <c r="F27" s="21">
        <v>150</v>
      </c>
      <c r="G27" s="51">
        <v>10.6</v>
      </c>
      <c r="H27" s="57" t="s">
        <v>75</v>
      </c>
      <c r="I27" s="21">
        <v>46.3</v>
      </c>
      <c r="J27" s="21">
        <v>243.3</v>
      </c>
      <c r="K27" s="22" t="s">
        <v>76</v>
      </c>
      <c r="L27" s="21"/>
    </row>
    <row r="28" spans="1:12" ht="15.75" thickBot="1" x14ac:dyDescent="0.3">
      <c r="A28" s="45"/>
      <c r="B28" s="24"/>
      <c r="C28" s="65"/>
      <c r="D28" s="66"/>
      <c r="E28" s="67" t="s">
        <v>77</v>
      </c>
      <c r="F28" s="68">
        <v>90</v>
      </c>
      <c r="G28" s="69">
        <v>8</v>
      </c>
      <c r="H28" s="70" t="s">
        <v>79</v>
      </c>
      <c r="I28" s="68">
        <v>10.7</v>
      </c>
      <c r="J28" s="68">
        <v>190</v>
      </c>
      <c r="K28" s="22" t="s">
        <v>80</v>
      </c>
      <c r="L28" s="68"/>
    </row>
    <row r="29" spans="1:12" ht="15.75" thickBot="1" x14ac:dyDescent="0.3">
      <c r="A29" s="45"/>
      <c r="B29" s="24"/>
      <c r="C29" s="25"/>
      <c r="D29" s="26"/>
      <c r="E29" s="27" t="s">
        <v>78</v>
      </c>
      <c r="F29" s="28">
        <v>60</v>
      </c>
      <c r="G29" s="52">
        <v>0.5</v>
      </c>
      <c r="H29" s="58" t="s">
        <v>81</v>
      </c>
      <c r="I29" s="28">
        <v>1.8</v>
      </c>
      <c r="J29" s="28">
        <v>35</v>
      </c>
      <c r="K29" s="22" t="s">
        <v>82</v>
      </c>
      <c r="L29" s="28"/>
    </row>
    <row r="30" spans="1:12" ht="15.75" thickBot="1" x14ac:dyDescent="0.3">
      <c r="A30" s="45"/>
      <c r="B30" s="24"/>
      <c r="C30" s="25"/>
      <c r="D30" s="30" t="s">
        <v>25</v>
      </c>
      <c r="E30" s="27" t="s">
        <v>48</v>
      </c>
      <c r="F30" s="28">
        <v>200</v>
      </c>
      <c r="G30" s="52">
        <v>0.3</v>
      </c>
      <c r="H30" s="58" t="s">
        <v>49</v>
      </c>
      <c r="I30" s="28">
        <v>15.3</v>
      </c>
      <c r="J30" s="28">
        <v>62.6</v>
      </c>
      <c r="K30" s="22" t="s">
        <v>53</v>
      </c>
      <c r="L30" s="28"/>
    </row>
    <row r="31" spans="1:12" ht="15.75" thickBot="1" x14ac:dyDescent="0.3">
      <c r="A31" s="45"/>
      <c r="B31" s="24"/>
      <c r="C31" s="25"/>
      <c r="D31" s="30"/>
      <c r="E31" s="27" t="s">
        <v>63</v>
      </c>
      <c r="F31" s="28">
        <v>40</v>
      </c>
      <c r="G31" s="52">
        <v>3.16</v>
      </c>
      <c r="H31" s="58" t="s">
        <v>41</v>
      </c>
      <c r="I31" s="28">
        <v>19.32</v>
      </c>
      <c r="J31" s="28">
        <v>94</v>
      </c>
      <c r="K31" s="22" t="s">
        <v>50</v>
      </c>
      <c r="L31" s="28"/>
    </row>
    <row r="32" spans="1:12" ht="15.75" thickBot="1" x14ac:dyDescent="0.3">
      <c r="A32" s="45"/>
      <c r="B32" s="24"/>
      <c r="C32" s="25"/>
      <c r="D32" s="30"/>
      <c r="E32" s="27" t="s">
        <v>64</v>
      </c>
      <c r="F32" s="28">
        <v>20</v>
      </c>
      <c r="G32" s="52">
        <v>1.32</v>
      </c>
      <c r="H32" s="58" t="s">
        <v>42</v>
      </c>
      <c r="I32" s="28">
        <v>6.68</v>
      </c>
      <c r="J32" s="28">
        <v>34.799999999999997</v>
      </c>
      <c r="K32" s="22" t="s">
        <v>50</v>
      </c>
      <c r="L32" s="28"/>
    </row>
    <row r="33" spans="1:12" x14ac:dyDescent="0.25">
      <c r="A33" s="45"/>
      <c r="B33" s="24"/>
      <c r="C33" s="25"/>
      <c r="D33" s="26"/>
      <c r="E33" s="27"/>
      <c r="F33" s="28"/>
      <c r="G33" s="52"/>
      <c r="H33" s="58"/>
      <c r="I33" s="28"/>
      <c r="J33" s="28"/>
      <c r="K33" s="22"/>
      <c r="L33" s="28"/>
    </row>
    <row r="34" spans="1:12" x14ac:dyDescent="0.25">
      <c r="A34" s="45"/>
      <c r="B34" s="24"/>
      <c r="C34" s="25"/>
      <c r="D34" s="26"/>
      <c r="E34" s="27" t="s">
        <v>55</v>
      </c>
      <c r="F34" s="28">
        <v>200</v>
      </c>
      <c r="G34" s="52">
        <v>5.8</v>
      </c>
      <c r="H34" s="58" t="s">
        <v>56</v>
      </c>
      <c r="I34" s="28">
        <v>9.6</v>
      </c>
      <c r="J34" s="28">
        <v>108</v>
      </c>
      <c r="K34" s="29"/>
      <c r="L34" s="28"/>
    </row>
    <row r="35" spans="1:12" x14ac:dyDescent="0.25">
      <c r="A35" s="46"/>
      <c r="B35" s="32"/>
      <c r="C35" s="33"/>
      <c r="D35" s="34" t="s">
        <v>27</v>
      </c>
      <c r="E35" s="35"/>
      <c r="F35" s="36">
        <v>560</v>
      </c>
      <c r="G35" s="53">
        <v>23.88</v>
      </c>
      <c r="H35" s="59" t="s">
        <v>83</v>
      </c>
      <c r="I35" s="36">
        <v>100.1</v>
      </c>
      <c r="J35" s="36">
        <v>659.7</v>
      </c>
      <c r="K35" s="37"/>
      <c r="L35" s="36">
        <v>95</v>
      </c>
    </row>
    <row r="36" spans="1:12" x14ac:dyDescent="0.25">
      <c r="A36" s="39">
        <f>A27</f>
        <v>1</v>
      </c>
      <c r="B36" s="39">
        <f>B27</f>
        <v>2</v>
      </c>
      <c r="C36" s="40" t="s">
        <v>28</v>
      </c>
      <c r="D36" s="30" t="s">
        <v>29</v>
      </c>
      <c r="E36" s="27"/>
      <c r="F36" s="28"/>
      <c r="G36" s="52"/>
      <c r="H36" s="5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30</v>
      </c>
      <c r="E37" s="27"/>
      <c r="F37" s="28"/>
      <c r="G37" s="52"/>
      <c r="H37" s="5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31</v>
      </c>
      <c r="E38" s="27"/>
      <c r="F38" s="28"/>
      <c r="G38" s="52"/>
      <c r="H38" s="5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32</v>
      </c>
      <c r="E39" s="27"/>
      <c r="F39" s="28"/>
      <c r="G39" s="52"/>
      <c r="H39" s="58"/>
      <c r="I39" s="28"/>
      <c r="J39" s="28"/>
      <c r="K39" s="29"/>
      <c r="L39" s="28"/>
    </row>
    <row r="40" spans="1:12" x14ac:dyDescent="0.25">
      <c r="A40" s="45"/>
      <c r="B40" s="24"/>
      <c r="C40" s="25"/>
      <c r="D40" s="30" t="s">
        <v>33</v>
      </c>
      <c r="E40" s="27"/>
      <c r="F40" s="28"/>
      <c r="G40" s="52"/>
      <c r="H40" s="58"/>
      <c r="I40" s="28"/>
      <c r="J40" s="28"/>
      <c r="K40" s="29"/>
      <c r="L40" s="28"/>
    </row>
    <row r="41" spans="1:12" x14ac:dyDescent="0.25">
      <c r="A41" s="45"/>
      <c r="B41" s="24"/>
      <c r="C41" s="25"/>
      <c r="D41" s="30" t="s">
        <v>34</v>
      </c>
      <c r="E41" s="27"/>
      <c r="F41" s="28"/>
      <c r="G41" s="52"/>
      <c r="H41" s="58"/>
      <c r="I41" s="28"/>
      <c r="J41" s="28"/>
      <c r="K41" s="29"/>
      <c r="L41" s="28"/>
    </row>
    <row r="42" spans="1:12" x14ac:dyDescent="0.25">
      <c r="A42" s="45"/>
      <c r="B42" s="24"/>
      <c r="C42" s="25"/>
      <c r="D42" s="30" t="s">
        <v>35</v>
      </c>
      <c r="E42" s="27"/>
      <c r="F42" s="28"/>
      <c r="G42" s="52"/>
      <c r="H42" s="58"/>
      <c r="I42" s="28"/>
      <c r="J42" s="28"/>
      <c r="K42" s="29"/>
      <c r="L42" s="28"/>
    </row>
    <row r="43" spans="1:12" x14ac:dyDescent="0.25">
      <c r="A43" s="45"/>
      <c r="B43" s="24"/>
      <c r="C43" s="25"/>
      <c r="D43" s="26"/>
      <c r="E43" s="27"/>
      <c r="F43" s="28"/>
      <c r="G43" s="52"/>
      <c r="H43" s="58"/>
      <c r="I43" s="28"/>
      <c r="J43" s="28"/>
      <c r="K43" s="29"/>
      <c r="L43" s="28"/>
    </row>
    <row r="44" spans="1:12" x14ac:dyDescent="0.25">
      <c r="A44" s="45"/>
      <c r="B44" s="24"/>
      <c r="C44" s="25"/>
      <c r="D44" s="26"/>
      <c r="E44" s="27"/>
      <c r="F44" s="28"/>
      <c r="G44" s="52"/>
      <c r="H44" s="58"/>
      <c r="I44" s="28"/>
      <c r="J44" s="28"/>
      <c r="K44" s="29"/>
      <c r="L44" s="28"/>
    </row>
    <row r="45" spans="1:12" x14ac:dyDescent="0.25">
      <c r="A45" s="46"/>
      <c r="B45" s="32"/>
      <c r="C45" s="33"/>
      <c r="D45" s="34" t="s">
        <v>27</v>
      </c>
      <c r="E45" s="35"/>
      <c r="F45" s="36">
        <f>SUM(F36:F44)</f>
        <v>0</v>
      </c>
      <c r="G45" s="53">
        <f>SUM(G36:G44)</f>
        <v>0</v>
      </c>
      <c r="H45" s="59">
        <f>SUM(H36:H44)</f>
        <v>0</v>
      </c>
      <c r="I45" s="36">
        <f>SUM(I36:I44)</f>
        <v>0</v>
      </c>
      <c r="J45" s="36">
        <f>SUM(J36:J44)</f>
        <v>0</v>
      </c>
      <c r="K45" s="37"/>
      <c r="L45" s="36">
        <f>SUM(L36:L44)</f>
        <v>0</v>
      </c>
    </row>
    <row r="46" spans="1:12" ht="13.9" customHeight="1" x14ac:dyDescent="0.25">
      <c r="A46" s="47">
        <f>A27</f>
        <v>1</v>
      </c>
      <c r="B46" s="47">
        <f>B27</f>
        <v>2</v>
      </c>
      <c r="C46" s="76" t="s">
        <v>36</v>
      </c>
      <c r="D46" s="76"/>
      <c r="E46" s="43"/>
      <c r="F46" s="44">
        <f>F35+F45</f>
        <v>560</v>
      </c>
      <c r="G46" s="54">
        <f>G35+G45</f>
        <v>23.88</v>
      </c>
      <c r="H46" s="60">
        <f>H35+H45</f>
        <v>22.64</v>
      </c>
      <c r="I46" s="44">
        <f>I35+I45</f>
        <v>100.1</v>
      </c>
      <c r="J46" s="44">
        <f>J35+J45</f>
        <v>659.7</v>
      </c>
      <c r="K46" s="44"/>
      <c r="L46" s="44">
        <v>95</v>
      </c>
    </row>
    <row r="47" spans="1:12" ht="15.75" thickBot="1" x14ac:dyDescent="0.3">
      <c r="A47" s="16">
        <v>1</v>
      </c>
      <c r="B47" s="17">
        <v>3</v>
      </c>
      <c r="C47" s="18" t="s">
        <v>23</v>
      </c>
      <c r="D47" s="19" t="s">
        <v>24</v>
      </c>
      <c r="E47" s="20" t="s">
        <v>84</v>
      </c>
      <c r="F47" s="21">
        <v>150</v>
      </c>
      <c r="G47" s="51">
        <v>10.1</v>
      </c>
      <c r="H47" s="57" t="s">
        <v>85</v>
      </c>
      <c r="I47" s="21">
        <v>29.4</v>
      </c>
      <c r="J47" s="21">
        <v>239</v>
      </c>
      <c r="K47" s="22" t="s">
        <v>86</v>
      </c>
      <c r="L47" s="21"/>
    </row>
    <row r="48" spans="1:12" ht="30.75" customHeight="1" thickBot="1" x14ac:dyDescent="0.3">
      <c r="A48" s="23"/>
      <c r="B48" s="24"/>
      <c r="C48" s="65"/>
      <c r="D48" s="26"/>
      <c r="E48" s="67" t="s">
        <v>87</v>
      </c>
      <c r="F48" s="68">
        <v>40</v>
      </c>
      <c r="G48" s="69">
        <v>5</v>
      </c>
      <c r="H48" s="70" t="s">
        <v>88</v>
      </c>
      <c r="I48" s="68">
        <v>14.5</v>
      </c>
      <c r="J48" s="68">
        <v>146</v>
      </c>
      <c r="K48" s="22" t="s">
        <v>89</v>
      </c>
      <c r="L48" s="68"/>
    </row>
    <row r="49" spans="1:12" x14ac:dyDescent="0.25">
      <c r="A49" s="23"/>
      <c r="B49" s="24"/>
      <c r="C49" s="25"/>
      <c r="D49" s="30" t="s">
        <v>25</v>
      </c>
      <c r="E49" s="27" t="s">
        <v>57</v>
      </c>
      <c r="F49" s="28">
        <v>200</v>
      </c>
      <c r="G49" s="52">
        <v>3.3</v>
      </c>
      <c r="H49" s="58" t="s">
        <v>90</v>
      </c>
      <c r="I49" s="28">
        <v>13.6</v>
      </c>
      <c r="J49" s="28">
        <v>95</v>
      </c>
      <c r="K49" s="22" t="s">
        <v>58</v>
      </c>
      <c r="L49" s="28"/>
    </row>
    <row r="50" spans="1:12" x14ac:dyDescent="0.25">
      <c r="A50" s="23"/>
      <c r="B50" s="24"/>
      <c r="C50" s="25"/>
      <c r="D50" s="30" t="s">
        <v>26</v>
      </c>
      <c r="E50" s="27" t="s">
        <v>72</v>
      </c>
      <c r="F50" s="28">
        <v>130</v>
      </c>
      <c r="G50" s="52">
        <v>0.5</v>
      </c>
      <c r="H50" s="58" t="s">
        <v>54</v>
      </c>
      <c r="I50" s="28">
        <v>12.7</v>
      </c>
      <c r="J50" s="28">
        <v>61.1</v>
      </c>
      <c r="K50" s="29"/>
      <c r="L50" s="28"/>
    </row>
    <row r="51" spans="1:12" x14ac:dyDescent="0.25">
      <c r="A51" s="23"/>
      <c r="B51" s="24"/>
      <c r="C51" s="25"/>
      <c r="D51" s="26"/>
      <c r="E51" s="27" t="s">
        <v>55</v>
      </c>
      <c r="F51" s="28">
        <v>200</v>
      </c>
      <c r="G51" s="52">
        <v>5.8</v>
      </c>
      <c r="H51" s="58" t="s">
        <v>56</v>
      </c>
      <c r="I51" s="28">
        <v>9.6</v>
      </c>
      <c r="J51" s="28">
        <v>108</v>
      </c>
      <c r="K51" s="29"/>
      <c r="L51" s="28"/>
    </row>
    <row r="52" spans="1:12" x14ac:dyDescent="0.25">
      <c r="A52" s="31"/>
      <c r="B52" s="32"/>
      <c r="C52" s="33"/>
      <c r="D52" s="34" t="s">
        <v>27</v>
      </c>
      <c r="E52" s="35"/>
      <c r="F52" s="36">
        <v>520</v>
      </c>
      <c r="G52" s="53">
        <v>18.899999999999999</v>
      </c>
      <c r="H52" s="59" t="s">
        <v>91</v>
      </c>
      <c r="I52" s="36">
        <v>51.4</v>
      </c>
      <c r="J52" s="36">
        <v>502.1</v>
      </c>
      <c r="K52" s="37"/>
      <c r="L52" s="36">
        <v>95</v>
      </c>
    </row>
    <row r="53" spans="1:12" x14ac:dyDescent="0.25">
      <c r="A53" s="38">
        <f>A47</f>
        <v>1</v>
      </c>
      <c r="B53" s="39">
        <f>B47</f>
        <v>3</v>
      </c>
      <c r="C53" s="40" t="s">
        <v>28</v>
      </c>
      <c r="D53" s="30" t="s">
        <v>29</v>
      </c>
      <c r="E53" s="27"/>
      <c r="F53" s="28"/>
      <c r="G53" s="52"/>
      <c r="H53" s="5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30</v>
      </c>
      <c r="E54" s="27"/>
      <c r="F54" s="28"/>
      <c r="G54" s="52"/>
      <c r="H54" s="5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31</v>
      </c>
      <c r="E55" s="27"/>
      <c r="F55" s="28"/>
      <c r="G55" s="52"/>
      <c r="H55" s="5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32</v>
      </c>
      <c r="E56" s="27"/>
      <c r="F56" s="28"/>
      <c r="G56" s="52"/>
      <c r="H56" s="5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33</v>
      </c>
      <c r="E57" s="27"/>
      <c r="F57" s="28"/>
      <c r="G57" s="52"/>
      <c r="H57" s="5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34</v>
      </c>
      <c r="E58" s="27"/>
      <c r="F58" s="28"/>
      <c r="G58" s="52"/>
      <c r="H58" s="58"/>
      <c r="I58" s="28"/>
      <c r="J58" s="28"/>
      <c r="K58" s="29"/>
      <c r="L58" s="28"/>
    </row>
    <row r="59" spans="1:12" x14ac:dyDescent="0.25">
      <c r="A59" s="23"/>
      <c r="B59" s="24"/>
      <c r="C59" s="25"/>
      <c r="D59" s="30" t="s">
        <v>35</v>
      </c>
      <c r="E59" s="27"/>
      <c r="F59" s="28"/>
      <c r="G59" s="52"/>
      <c r="H59" s="5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52"/>
      <c r="H60" s="58"/>
      <c r="I60" s="28"/>
      <c r="J60" s="28"/>
      <c r="K60" s="29"/>
      <c r="L60" s="28"/>
    </row>
    <row r="61" spans="1:12" x14ac:dyDescent="0.25">
      <c r="A61" s="23"/>
      <c r="B61" s="24"/>
      <c r="C61" s="25"/>
      <c r="D61" s="26"/>
      <c r="E61" s="27"/>
      <c r="F61" s="28"/>
      <c r="G61" s="52"/>
      <c r="H61" s="58"/>
      <c r="I61" s="28"/>
      <c r="J61" s="28"/>
      <c r="K61" s="29"/>
      <c r="L61" s="28"/>
    </row>
    <row r="62" spans="1:12" x14ac:dyDescent="0.25">
      <c r="A62" s="31"/>
      <c r="B62" s="32"/>
      <c r="C62" s="33"/>
      <c r="D62" s="34" t="s">
        <v>27</v>
      </c>
      <c r="E62" s="35"/>
      <c r="F62" s="36">
        <f>SUM(F53:F61)</f>
        <v>0</v>
      </c>
      <c r="G62" s="53">
        <f>SUM(G53:G61)</f>
        <v>0</v>
      </c>
      <c r="H62" s="59">
        <f>SUM(H53:H61)</f>
        <v>0</v>
      </c>
      <c r="I62" s="36">
        <f>SUM(I53:I61)</f>
        <v>0</v>
      </c>
      <c r="J62" s="36">
        <f>SUM(J53:J61)</f>
        <v>0</v>
      </c>
      <c r="K62" s="37"/>
      <c r="L62" s="36">
        <f>SUM(L53:L61)</f>
        <v>0</v>
      </c>
    </row>
    <row r="63" spans="1:12" ht="13.9" customHeight="1" x14ac:dyDescent="0.25">
      <c r="A63" s="41">
        <f>A47</f>
        <v>1</v>
      </c>
      <c r="B63" s="42">
        <f>B47</f>
        <v>3</v>
      </c>
      <c r="C63" s="76" t="s">
        <v>36</v>
      </c>
      <c r="D63" s="76"/>
      <c r="E63" s="43"/>
      <c r="F63" s="44">
        <f>F52+F62</f>
        <v>520</v>
      </c>
      <c r="G63" s="54">
        <f>G52+G62</f>
        <v>18.899999999999999</v>
      </c>
      <c r="H63" s="60">
        <f>H52+H62</f>
        <v>22.2</v>
      </c>
      <c r="I63" s="44">
        <f>I52+I62</f>
        <v>51.4</v>
      </c>
      <c r="J63" s="44">
        <f>J52+J62</f>
        <v>502.1</v>
      </c>
      <c r="K63" s="44"/>
      <c r="L63" s="44">
        <v>95</v>
      </c>
    </row>
    <row r="64" spans="1:12" ht="15.75" thickBot="1" x14ac:dyDescent="0.3">
      <c r="A64" s="16">
        <v>1</v>
      </c>
      <c r="B64" s="17">
        <v>4</v>
      </c>
      <c r="C64" s="18" t="s">
        <v>23</v>
      </c>
      <c r="D64" s="19" t="s">
        <v>24</v>
      </c>
      <c r="E64" s="20" t="s">
        <v>93</v>
      </c>
      <c r="F64" s="21">
        <v>150</v>
      </c>
      <c r="G64" s="51">
        <v>4</v>
      </c>
      <c r="H64" s="57" t="s">
        <v>96</v>
      </c>
      <c r="I64" s="21">
        <v>15</v>
      </c>
      <c r="J64" s="21">
        <v>147</v>
      </c>
      <c r="K64" s="22" t="s">
        <v>97</v>
      </c>
      <c r="L64" s="21"/>
    </row>
    <row r="65" spans="1:12" ht="15.75" thickBot="1" x14ac:dyDescent="0.3">
      <c r="A65" s="23"/>
      <c r="B65" s="24"/>
      <c r="C65" s="65"/>
      <c r="D65" s="66"/>
      <c r="E65" s="67" t="s">
        <v>94</v>
      </c>
      <c r="F65" s="68">
        <v>90</v>
      </c>
      <c r="G65" s="69">
        <v>14</v>
      </c>
      <c r="H65" s="70" t="s">
        <v>98</v>
      </c>
      <c r="I65" s="68">
        <v>7.5</v>
      </c>
      <c r="J65" s="68">
        <v>199</v>
      </c>
      <c r="K65" s="22" t="s">
        <v>99</v>
      </c>
      <c r="L65" s="68"/>
    </row>
    <row r="66" spans="1:12" ht="15.75" thickBot="1" x14ac:dyDescent="0.3">
      <c r="A66" s="23"/>
      <c r="B66" s="24"/>
      <c r="C66" s="25"/>
      <c r="D66" s="26"/>
      <c r="E66" s="27" t="s">
        <v>95</v>
      </c>
      <c r="F66" s="28">
        <v>60</v>
      </c>
      <c r="G66" s="52">
        <v>0.6</v>
      </c>
      <c r="H66" s="58" t="s">
        <v>100</v>
      </c>
      <c r="I66" s="28">
        <v>6.6</v>
      </c>
      <c r="J66" s="28">
        <v>61.1</v>
      </c>
      <c r="K66" s="22" t="s">
        <v>101</v>
      </c>
      <c r="L66" s="28"/>
    </row>
    <row r="67" spans="1:12" ht="15.75" thickBot="1" x14ac:dyDescent="0.3">
      <c r="A67" s="23"/>
      <c r="B67" s="24"/>
      <c r="C67" s="25"/>
      <c r="D67" s="30" t="s">
        <v>25</v>
      </c>
      <c r="E67" s="27" t="s">
        <v>92</v>
      </c>
      <c r="F67" s="28">
        <v>200</v>
      </c>
      <c r="G67" s="52">
        <v>0.2</v>
      </c>
      <c r="H67" s="58" t="s">
        <v>49</v>
      </c>
      <c r="I67" s="28">
        <v>9.3000000000000007</v>
      </c>
      <c r="J67" s="28">
        <v>38</v>
      </c>
      <c r="K67" s="22" t="s">
        <v>53</v>
      </c>
      <c r="L67" s="28"/>
    </row>
    <row r="68" spans="1:12" ht="15.75" thickBot="1" x14ac:dyDescent="0.3">
      <c r="A68" s="23"/>
      <c r="B68" s="24"/>
      <c r="C68" s="25"/>
      <c r="D68" s="30"/>
      <c r="E68" s="27" t="s">
        <v>63</v>
      </c>
      <c r="F68" s="28">
        <v>40</v>
      </c>
      <c r="G68" s="52">
        <v>3.16</v>
      </c>
      <c r="H68" s="58" t="s">
        <v>41</v>
      </c>
      <c r="I68" s="28">
        <v>19.32</v>
      </c>
      <c r="J68" s="28">
        <v>94</v>
      </c>
      <c r="K68" s="22" t="s">
        <v>50</v>
      </c>
      <c r="L68" s="28"/>
    </row>
    <row r="69" spans="1:12" x14ac:dyDescent="0.25">
      <c r="A69" s="23"/>
      <c r="B69" s="24"/>
      <c r="C69" s="25"/>
      <c r="D69" s="26"/>
      <c r="E69" s="27" t="s">
        <v>64</v>
      </c>
      <c r="F69" s="28">
        <v>20</v>
      </c>
      <c r="G69" s="52">
        <v>1.32</v>
      </c>
      <c r="H69" s="58" t="s">
        <v>42</v>
      </c>
      <c r="I69" s="28">
        <v>6.68</v>
      </c>
      <c r="J69" s="28">
        <v>34.799999999999997</v>
      </c>
      <c r="K69" s="22" t="s">
        <v>50</v>
      </c>
      <c r="L69" s="28"/>
    </row>
    <row r="70" spans="1:12" x14ac:dyDescent="0.25">
      <c r="A70" s="23"/>
      <c r="B70" s="24"/>
      <c r="C70" s="25"/>
      <c r="D70" s="30" t="s">
        <v>26</v>
      </c>
      <c r="E70" s="27"/>
      <c r="F70" s="28"/>
      <c r="G70" s="52"/>
      <c r="H70" s="58"/>
      <c r="I70" s="28"/>
      <c r="J70" s="28"/>
      <c r="K70" s="29"/>
      <c r="L70" s="28"/>
    </row>
    <row r="71" spans="1:12" x14ac:dyDescent="0.25">
      <c r="A71" s="23"/>
      <c r="B71" s="24"/>
      <c r="C71" s="25"/>
      <c r="D71" s="26"/>
      <c r="E71" s="27" t="s">
        <v>55</v>
      </c>
      <c r="F71" s="28">
        <v>200</v>
      </c>
      <c r="G71" s="52">
        <v>5.8</v>
      </c>
      <c r="H71" s="58" t="s">
        <v>56</v>
      </c>
      <c r="I71" s="28">
        <v>9.6</v>
      </c>
      <c r="J71" s="28">
        <v>108</v>
      </c>
      <c r="K71" s="29"/>
      <c r="L71" s="28"/>
    </row>
    <row r="72" spans="1:12" x14ac:dyDescent="0.25">
      <c r="A72" s="31"/>
      <c r="B72" s="32"/>
      <c r="C72" s="33"/>
      <c r="D72" s="34" t="s">
        <v>27</v>
      </c>
      <c r="E72" s="35"/>
      <c r="F72" s="36">
        <v>560</v>
      </c>
      <c r="G72" s="53">
        <v>23.28</v>
      </c>
      <c r="H72" s="59" t="s">
        <v>102</v>
      </c>
      <c r="I72" s="36">
        <v>64.400000000000006</v>
      </c>
      <c r="J72" s="36">
        <v>573.9</v>
      </c>
      <c r="K72" s="37"/>
      <c r="L72" s="36">
        <v>95</v>
      </c>
    </row>
    <row r="73" spans="1:12" x14ac:dyDescent="0.25">
      <c r="A73" s="38">
        <f>A64</f>
        <v>1</v>
      </c>
      <c r="B73" s="39">
        <f>B64</f>
        <v>4</v>
      </c>
      <c r="C73" s="40" t="s">
        <v>28</v>
      </c>
      <c r="D73" s="30" t="s">
        <v>29</v>
      </c>
      <c r="E73" s="27"/>
      <c r="F73" s="28"/>
      <c r="G73" s="52"/>
      <c r="H73" s="5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30</v>
      </c>
      <c r="E74" s="27"/>
      <c r="F74" s="28"/>
      <c r="G74" s="52"/>
      <c r="H74" s="5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31</v>
      </c>
      <c r="E75" s="27"/>
      <c r="F75" s="28"/>
      <c r="G75" s="52"/>
      <c r="H75" s="5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32</v>
      </c>
      <c r="E76" s="27"/>
      <c r="F76" s="28"/>
      <c r="G76" s="52"/>
      <c r="H76" s="5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33</v>
      </c>
      <c r="E77" s="27"/>
      <c r="F77" s="28"/>
      <c r="G77" s="52"/>
      <c r="H77" s="58"/>
      <c r="I77" s="28"/>
      <c r="J77" s="28"/>
      <c r="K77" s="29"/>
      <c r="L77" s="28"/>
    </row>
    <row r="78" spans="1:12" x14ac:dyDescent="0.25">
      <c r="A78" s="23"/>
      <c r="B78" s="24"/>
      <c r="C78" s="25"/>
      <c r="D78" s="30" t="s">
        <v>34</v>
      </c>
      <c r="E78" s="27"/>
      <c r="F78" s="28"/>
      <c r="G78" s="52"/>
      <c r="H78" s="58"/>
      <c r="I78" s="28"/>
      <c r="J78" s="28"/>
      <c r="K78" s="29"/>
      <c r="L78" s="28"/>
    </row>
    <row r="79" spans="1:12" x14ac:dyDescent="0.25">
      <c r="A79" s="23"/>
      <c r="B79" s="24"/>
      <c r="C79" s="25"/>
      <c r="D79" s="30" t="s">
        <v>35</v>
      </c>
      <c r="E79" s="27"/>
      <c r="F79" s="28"/>
      <c r="G79" s="52"/>
      <c r="H79" s="58"/>
      <c r="I79" s="28"/>
      <c r="J79" s="28"/>
      <c r="K79" s="29"/>
      <c r="L79" s="28"/>
    </row>
    <row r="80" spans="1:12" x14ac:dyDescent="0.25">
      <c r="A80" s="23"/>
      <c r="B80" s="24"/>
      <c r="C80" s="25"/>
      <c r="D80" s="26"/>
      <c r="E80" s="27"/>
      <c r="F80" s="28"/>
      <c r="G80" s="52"/>
      <c r="H80" s="58"/>
      <c r="I80" s="28"/>
      <c r="J80" s="28"/>
      <c r="K80" s="29"/>
      <c r="L80" s="28"/>
    </row>
    <row r="81" spans="1:12" x14ac:dyDescent="0.25">
      <c r="A81" s="23"/>
      <c r="B81" s="24"/>
      <c r="C81" s="25"/>
      <c r="D81" s="26"/>
      <c r="E81" s="27"/>
      <c r="F81" s="28"/>
      <c r="G81" s="52"/>
      <c r="H81" s="58"/>
      <c r="I81" s="28"/>
      <c r="J81" s="28"/>
      <c r="K81" s="29"/>
      <c r="L81" s="28"/>
    </row>
    <row r="82" spans="1:12" x14ac:dyDescent="0.25">
      <c r="A82" s="31"/>
      <c r="B82" s="32"/>
      <c r="C82" s="33"/>
      <c r="D82" s="34" t="s">
        <v>27</v>
      </c>
      <c r="E82" s="35"/>
      <c r="F82" s="36">
        <f>SUM(F73:F81)</f>
        <v>0</v>
      </c>
      <c r="G82" s="53">
        <f>SUM(G73:G81)</f>
        <v>0</v>
      </c>
      <c r="H82" s="59">
        <f>SUM(H73:H81)</f>
        <v>0</v>
      </c>
      <c r="I82" s="36">
        <f>SUM(I73:I81)</f>
        <v>0</v>
      </c>
      <c r="J82" s="36">
        <f>SUM(J73:J81)</f>
        <v>0</v>
      </c>
      <c r="K82" s="37"/>
      <c r="L82" s="36">
        <f>SUM(L73:L81)</f>
        <v>0</v>
      </c>
    </row>
    <row r="83" spans="1:12" ht="13.9" customHeight="1" x14ac:dyDescent="0.25">
      <c r="A83" s="41">
        <f>A64</f>
        <v>1</v>
      </c>
      <c r="B83" s="42">
        <f>B64</f>
        <v>4</v>
      </c>
      <c r="C83" s="76" t="s">
        <v>36</v>
      </c>
      <c r="D83" s="76"/>
      <c r="E83" s="43"/>
      <c r="F83" s="44">
        <f>F72+F82</f>
        <v>560</v>
      </c>
      <c r="G83" s="54">
        <f>G72+G82</f>
        <v>23.28</v>
      </c>
      <c r="H83" s="60">
        <f>H72+H82</f>
        <v>24.54</v>
      </c>
      <c r="I83" s="44">
        <f>I72+I82</f>
        <v>64.400000000000006</v>
      </c>
      <c r="J83" s="44">
        <f>J72+J82</f>
        <v>573.9</v>
      </c>
      <c r="K83" s="44"/>
      <c r="L83" s="44">
        <v>95</v>
      </c>
    </row>
    <row r="84" spans="1:12" ht="15.75" thickBot="1" x14ac:dyDescent="0.3">
      <c r="A84" s="16">
        <v>1</v>
      </c>
      <c r="B84" s="17">
        <v>5</v>
      </c>
      <c r="C84" s="18" t="s">
        <v>23</v>
      </c>
      <c r="D84" s="19" t="s">
        <v>24</v>
      </c>
      <c r="E84" s="20" t="s">
        <v>105</v>
      </c>
      <c r="F84" s="21">
        <v>150</v>
      </c>
      <c r="G84" s="51">
        <v>5.52</v>
      </c>
      <c r="H84" s="57" t="s">
        <v>107</v>
      </c>
      <c r="I84" s="21">
        <v>26.45</v>
      </c>
      <c r="J84" s="21">
        <v>168.56</v>
      </c>
      <c r="K84" s="22" t="s">
        <v>109</v>
      </c>
      <c r="L84" s="21"/>
    </row>
    <row r="85" spans="1:12" ht="15.75" thickBot="1" x14ac:dyDescent="0.3">
      <c r="A85" s="23"/>
      <c r="B85" s="24"/>
      <c r="C85" s="65"/>
      <c r="D85" s="66"/>
      <c r="E85" s="67" t="s">
        <v>106</v>
      </c>
      <c r="F85" s="68">
        <v>120</v>
      </c>
      <c r="G85" s="69">
        <v>6.12</v>
      </c>
      <c r="H85" s="70" t="s">
        <v>108</v>
      </c>
      <c r="I85" s="68">
        <v>88.8</v>
      </c>
      <c r="J85" s="68">
        <v>189</v>
      </c>
      <c r="K85" s="22" t="s">
        <v>110</v>
      </c>
      <c r="L85" s="68"/>
    </row>
    <row r="86" spans="1:12" ht="15.75" thickBot="1" x14ac:dyDescent="0.3">
      <c r="A86" s="23"/>
      <c r="B86" s="24"/>
      <c r="C86" s="25"/>
      <c r="D86" s="26"/>
      <c r="E86" s="27" t="s">
        <v>45</v>
      </c>
      <c r="F86" s="28">
        <v>10</v>
      </c>
      <c r="G86" s="52">
        <v>0.1</v>
      </c>
      <c r="H86" s="58" t="s">
        <v>44</v>
      </c>
      <c r="I86" s="28">
        <v>0.1</v>
      </c>
      <c r="J86" s="28">
        <v>75</v>
      </c>
      <c r="K86" s="22" t="s">
        <v>51</v>
      </c>
      <c r="L86" s="28"/>
    </row>
    <row r="87" spans="1:12" ht="15.75" thickBot="1" x14ac:dyDescent="0.3">
      <c r="A87" s="23"/>
      <c r="B87" s="24"/>
      <c r="C87" s="25"/>
      <c r="D87" s="30" t="s">
        <v>25</v>
      </c>
      <c r="E87" s="27" t="s">
        <v>59</v>
      </c>
      <c r="F87" s="28">
        <v>200</v>
      </c>
      <c r="G87" s="52">
        <v>1.6</v>
      </c>
      <c r="H87" s="58" t="s">
        <v>103</v>
      </c>
      <c r="I87" s="28">
        <v>11.3</v>
      </c>
      <c r="J87" s="28">
        <v>62</v>
      </c>
      <c r="K87" s="22" t="s">
        <v>104</v>
      </c>
      <c r="L87" s="28"/>
    </row>
    <row r="88" spans="1:12" ht="15.75" thickBot="1" x14ac:dyDescent="0.3">
      <c r="A88" s="23"/>
      <c r="B88" s="24"/>
      <c r="C88" s="25"/>
      <c r="D88" s="30"/>
      <c r="E88" s="27" t="s">
        <v>63</v>
      </c>
      <c r="F88" s="28">
        <v>40</v>
      </c>
      <c r="G88" s="52">
        <v>3.16</v>
      </c>
      <c r="H88" s="58" t="s">
        <v>41</v>
      </c>
      <c r="I88" s="28">
        <v>19.32</v>
      </c>
      <c r="J88" s="28">
        <v>94</v>
      </c>
      <c r="K88" s="22" t="s">
        <v>50</v>
      </c>
      <c r="L88" s="28"/>
    </row>
    <row r="89" spans="1:12" x14ac:dyDescent="0.25">
      <c r="A89" s="23"/>
      <c r="B89" s="24"/>
      <c r="C89" s="25"/>
      <c r="D89" s="30"/>
      <c r="E89" s="27" t="s">
        <v>64</v>
      </c>
      <c r="F89" s="28">
        <v>20</v>
      </c>
      <c r="G89" s="52">
        <v>1.32</v>
      </c>
      <c r="H89" s="58" t="s">
        <v>42</v>
      </c>
      <c r="I89" s="28">
        <v>6.68</v>
      </c>
      <c r="J89" s="28">
        <v>34.799999999999997</v>
      </c>
      <c r="K89" s="22" t="s">
        <v>50</v>
      </c>
      <c r="L89" s="28"/>
    </row>
    <row r="90" spans="1:12" x14ac:dyDescent="0.25">
      <c r="A90" s="23"/>
      <c r="B90" s="24"/>
      <c r="C90" s="25"/>
      <c r="D90" s="30" t="s">
        <v>26</v>
      </c>
      <c r="E90" s="27" t="s">
        <v>72</v>
      </c>
      <c r="F90" s="28">
        <v>130</v>
      </c>
      <c r="G90" s="52">
        <v>0.5</v>
      </c>
      <c r="H90" s="58" t="s">
        <v>54</v>
      </c>
      <c r="I90" s="28">
        <v>12.7</v>
      </c>
      <c r="J90" s="28">
        <v>61.1</v>
      </c>
      <c r="K90" s="29"/>
      <c r="L90" s="28"/>
    </row>
    <row r="91" spans="1:12" x14ac:dyDescent="0.25">
      <c r="A91" s="23"/>
      <c r="B91" s="24"/>
      <c r="C91" s="25"/>
      <c r="D91" s="26"/>
      <c r="E91" s="27" t="s">
        <v>55</v>
      </c>
      <c r="F91" s="28">
        <v>200</v>
      </c>
      <c r="G91" s="52">
        <v>5.8</v>
      </c>
      <c r="H91" s="58" t="s">
        <v>56</v>
      </c>
      <c r="I91" s="28">
        <v>9.6</v>
      </c>
      <c r="J91" s="28">
        <v>108</v>
      </c>
      <c r="K91" s="29"/>
      <c r="L91" s="28"/>
    </row>
    <row r="92" spans="1:12" x14ac:dyDescent="0.25">
      <c r="A92" s="31"/>
      <c r="B92" s="32"/>
      <c r="C92" s="33"/>
      <c r="D92" s="34" t="s">
        <v>27</v>
      </c>
      <c r="E92" s="35"/>
      <c r="F92" s="36">
        <v>670</v>
      </c>
      <c r="G92" s="53">
        <v>16.78</v>
      </c>
      <c r="H92" s="59" t="s">
        <v>66</v>
      </c>
      <c r="I92" s="36">
        <v>79.5</v>
      </c>
      <c r="J92" s="36">
        <v>565.9</v>
      </c>
      <c r="K92" s="37"/>
      <c r="L92" s="36">
        <v>95</v>
      </c>
    </row>
    <row r="93" spans="1:12" x14ac:dyDescent="0.25">
      <c r="A93" s="38">
        <f>A84</f>
        <v>1</v>
      </c>
      <c r="B93" s="39">
        <f>B84</f>
        <v>5</v>
      </c>
      <c r="C93" s="40" t="s">
        <v>28</v>
      </c>
      <c r="D93" s="30" t="s">
        <v>29</v>
      </c>
      <c r="E93" s="27"/>
      <c r="F93" s="28"/>
      <c r="G93" s="52"/>
      <c r="H93" s="5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30</v>
      </c>
      <c r="E94" s="27"/>
      <c r="F94" s="28"/>
      <c r="G94" s="52"/>
      <c r="H94" s="5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31</v>
      </c>
      <c r="E95" s="27"/>
      <c r="F95" s="28"/>
      <c r="G95" s="52"/>
      <c r="H95" s="5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32</v>
      </c>
      <c r="E96" s="27"/>
      <c r="F96" s="28"/>
      <c r="G96" s="52"/>
      <c r="H96" s="58"/>
      <c r="I96" s="28"/>
      <c r="J96" s="28"/>
      <c r="K96" s="29"/>
      <c r="L96" s="28"/>
    </row>
    <row r="97" spans="1:12" x14ac:dyDescent="0.25">
      <c r="A97" s="23"/>
      <c r="B97" s="24"/>
      <c r="C97" s="25"/>
      <c r="D97" s="30" t="s">
        <v>33</v>
      </c>
      <c r="E97" s="27"/>
      <c r="F97" s="28"/>
      <c r="G97" s="52"/>
      <c r="H97" s="58"/>
      <c r="I97" s="28"/>
      <c r="J97" s="28"/>
      <c r="K97" s="29"/>
      <c r="L97" s="28"/>
    </row>
    <row r="98" spans="1:12" x14ac:dyDescent="0.25">
      <c r="A98" s="23"/>
      <c r="B98" s="24"/>
      <c r="C98" s="25"/>
      <c r="D98" s="30" t="s">
        <v>34</v>
      </c>
      <c r="E98" s="27"/>
      <c r="F98" s="28"/>
      <c r="G98" s="52"/>
      <c r="H98" s="58"/>
      <c r="I98" s="28"/>
      <c r="J98" s="28"/>
      <c r="K98" s="29"/>
      <c r="L98" s="28"/>
    </row>
    <row r="99" spans="1:12" x14ac:dyDescent="0.25">
      <c r="A99" s="23"/>
      <c r="B99" s="24"/>
      <c r="C99" s="25"/>
      <c r="D99" s="30" t="s">
        <v>35</v>
      </c>
      <c r="E99" s="27"/>
      <c r="F99" s="28"/>
      <c r="G99" s="52"/>
      <c r="H99" s="58"/>
      <c r="I99" s="28"/>
      <c r="J99" s="28"/>
      <c r="K99" s="29"/>
      <c r="L99" s="28"/>
    </row>
    <row r="100" spans="1:12" x14ac:dyDescent="0.25">
      <c r="A100" s="23"/>
      <c r="B100" s="24"/>
      <c r="C100" s="25"/>
      <c r="D100" s="26"/>
      <c r="E100" s="27"/>
      <c r="F100" s="28"/>
      <c r="G100" s="52"/>
      <c r="H100" s="58"/>
      <c r="I100" s="28"/>
      <c r="J100" s="28"/>
      <c r="K100" s="29"/>
      <c r="L100" s="28"/>
    </row>
    <row r="101" spans="1:12" x14ac:dyDescent="0.25">
      <c r="A101" s="23"/>
      <c r="B101" s="24"/>
      <c r="C101" s="25"/>
      <c r="D101" s="26"/>
      <c r="E101" s="27"/>
      <c r="F101" s="28"/>
      <c r="G101" s="52"/>
      <c r="H101" s="58"/>
      <c r="I101" s="28"/>
      <c r="J101" s="28"/>
      <c r="K101" s="29"/>
      <c r="L101" s="28"/>
    </row>
    <row r="102" spans="1:12" x14ac:dyDescent="0.25">
      <c r="A102" s="31"/>
      <c r="B102" s="32"/>
      <c r="C102" s="33"/>
      <c r="D102" s="34" t="s">
        <v>27</v>
      </c>
      <c r="E102" s="35"/>
      <c r="F102" s="36">
        <f>SUM(F93:F101)</f>
        <v>0</v>
      </c>
      <c r="G102" s="53">
        <f>SUM(G93:G101)</f>
        <v>0</v>
      </c>
      <c r="H102" s="59">
        <f>SUM(H93:H101)</f>
        <v>0</v>
      </c>
      <c r="I102" s="36">
        <f>SUM(I93:I101)</f>
        <v>0</v>
      </c>
      <c r="J102" s="36">
        <f>SUM(J93:J101)</f>
        <v>0</v>
      </c>
      <c r="K102" s="37"/>
      <c r="L102" s="36">
        <f>SUM(L93:L101)</f>
        <v>0</v>
      </c>
    </row>
    <row r="103" spans="1:12" ht="13.9" customHeight="1" x14ac:dyDescent="0.25">
      <c r="A103" s="41">
        <f>A84</f>
        <v>1</v>
      </c>
      <c r="B103" s="42">
        <f>B84</f>
        <v>5</v>
      </c>
      <c r="C103" s="76" t="s">
        <v>36</v>
      </c>
      <c r="D103" s="76"/>
      <c r="E103" s="43"/>
      <c r="F103" s="44">
        <f>F92+F102</f>
        <v>670</v>
      </c>
      <c r="G103" s="54">
        <f>G92+G102</f>
        <v>16.78</v>
      </c>
      <c r="H103" s="60">
        <f>H92+H102</f>
        <v>15.54</v>
      </c>
      <c r="I103" s="44">
        <f>I92+I102</f>
        <v>79.5</v>
      </c>
      <c r="J103" s="44">
        <f>J92+J102</f>
        <v>565.9</v>
      </c>
      <c r="K103" s="44"/>
      <c r="L103" s="44">
        <v>95</v>
      </c>
    </row>
    <row r="104" spans="1:12" ht="15.75" thickBot="1" x14ac:dyDescent="0.3">
      <c r="A104" s="16">
        <v>2</v>
      </c>
      <c r="B104" s="17">
        <v>6</v>
      </c>
      <c r="C104" s="18" t="s">
        <v>23</v>
      </c>
      <c r="D104" s="19" t="s">
        <v>24</v>
      </c>
      <c r="E104" s="20" t="s">
        <v>111</v>
      </c>
      <c r="F104" s="21">
        <v>205</v>
      </c>
      <c r="G104" s="51">
        <v>5.2</v>
      </c>
      <c r="H104" s="57" t="s">
        <v>112</v>
      </c>
      <c r="I104" s="21">
        <v>32.18</v>
      </c>
      <c r="J104" s="21">
        <v>208</v>
      </c>
      <c r="K104" s="22" t="s">
        <v>113</v>
      </c>
      <c r="L104" s="21"/>
    </row>
    <row r="105" spans="1:12" ht="15.75" thickBot="1" x14ac:dyDescent="0.3">
      <c r="A105" s="23"/>
      <c r="B105" s="24"/>
      <c r="C105" s="25"/>
      <c r="D105" s="30" t="s">
        <v>25</v>
      </c>
      <c r="E105" s="27" t="s">
        <v>48</v>
      </c>
      <c r="F105" s="28">
        <v>200</v>
      </c>
      <c r="G105" s="52">
        <v>0.2</v>
      </c>
      <c r="H105" s="58" t="s">
        <v>49</v>
      </c>
      <c r="I105" s="28">
        <v>9.3000000000000007</v>
      </c>
      <c r="J105" s="28">
        <v>38</v>
      </c>
      <c r="K105" s="22" t="s">
        <v>52</v>
      </c>
      <c r="L105" s="28"/>
    </row>
    <row r="106" spans="1:12" ht="15.75" thickBot="1" x14ac:dyDescent="0.3">
      <c r="A106" s="23"/>
      <c r="B106" s="24"/>
      <c r="C106" s="25"/>
      <c r="D106" s="30"/>
      <c r="E106" s="27" t="s">
        <v>63</v>
      </c>
      <c r="F106" s="28">
        <v>40</v>
      </c>
      <c r="G106" s="52">
        <v>3.16</v>
      </c>
      <c r="H106" s="58" t="s">
        <v>41</v>
      </c>
      <c r="I106" s="28">
        <v>19.32</v>
      </c>
      <c r="J106" s="28">
        <v>94</v>
      </c>
      <c r="K106" s="22" t="s">
        <v>50</v>
      </c>
      <c r="L106" s="28"/>
    </row>
    <row r="107" spans="1:12" ht="15.75" thickBot="1" x14ac:dyDescent="0.3">
      <c r="A107" s="23"/>
      <c r="B107" s="24"/>
      <c r="C107" s="25"/>
      <c r="D107" s="30"/>
      <c r="E107" s="27" t="s">
        <v>64</v>
      </c>
      <c r="F107" s="28">
        <v>20</v>
      </c>
      <c r="G107" s="52">
        <v>1.32</v>
      </c>
      <c r="H107" s="58" t="s">
        <v>42</v>
      </c>
      <c r="I107" s="28">
        <v>6.68</v>
      </c>
      <c r="J107" s="28">
        <v>34.799999999999997</v>
      </c>
      <c r="K107" s="22" t="s">
        <v>50</v>
      </c>
      <c r="L107" s="28"/>
    </row>
    <row r="108" spans="1:12" x14ac:dyDescent="0.25">
      <c r="A108" s="23"/>
      <c r="B108" s="24"/>
      <c r="C108" s="25"/>
      <c r="D108" s="30"/>
      <c r="E108" s="27" t="s">
        <v>65</v>
      </c>
      <c r="F108" s="28">
        <v>10</v>
      </c>
      <c r="G108" s="52">
        <v>0.1</v>
      </c>
      <c r="H108" s="58" t="s">
        <v>44</v>
      </c>
      <c r="I108" s="28">
        <v>0.1</v>
      </c>
      <c r="J108" s="28">
        <v>75</v>
      </c>
      <c r="K108" s="22" t="s">
        <v>51</v>
      </c>
      <c r="L108" s="28"/>
    </row>
    <row r="109" spans="1:12" x14ac:dyDescent="0.25">
      <c r="A109" s="23"/>
      <c r="B109" s="24"/>
      <c r="C109" s="25"/>
      <c r="D109" s="30" t="s">
        <v>26</v>
      </c>
      <c r="E109" s="27" t="s">
        <v>72</v>
      </c>
      <c r="F109" s="28">
        <v>130</v>
      </c>
      <c r="G109" s="52">
        <v>0.5</v>
      </c>
      <c r="H109" s="58" t="s">
        <v>54</v>
      </c>
      <c r="I109" s="28">
        <v>12.7</v>
      </c>
      <c r="J109" s="28">
        <v>61.1</v>
      </c>
      <c r="K109" s="29"/>
      <c r="L109" s="28"/>
    </row>
    <row r="110" spans="1:12" x14ac:dyDescent="0.25">
      <c r="A110" s="23"/>
      <c r="B110" s="24"/>
      <c r="C110" s="25"/>
      <c r="D110" s="26"/>
      <c r="E110" s="27" t="s">
        <v>55</v>
      </c>
      <c r="F110" s="28">
        <v>200</v>
      </c>
      <c r="G110" s="52">
        <v>5.8</v>
      </c>
      <c r="H110" s="58" t="s">
        <v>56</v>
      </c>
      <c r="I110" s="28">
        <v>9.6</v>
      </c>
      <c r="J110" s="28">
        <v>108</v>
      </c>
      <c r="K110" s="29"/>
      <c r="L110" s="28"/>
    </row>
    <row r="111" spans="1:12" x14ac:dyDescent="0.25">
      <c r="A111" s="31"/>
      <c r="B111" s="32"/>
      <c r="C111" s="33"/>
      <c r="D111" s="34" t="s">
        <v>27</v>
      </c>
      <c r="E111" s="35"/>
      <c r="F111" s="36">
        <v>605</v>
      </c>
      <c r="G111" s="53">
        <v>10.48</v>
      </c>
      <c r="H111" s="59" t="s">
        <v>114</v>
      </c>
      <c r="I111" s="36">
        <v>80.28</v>
      </c>
      <c r="J111" s="36">
        <v>510.9</v>
      </c>
      <c r="K111" s="37"/>
      <c r="L111" s="36">
        <v>95</v>
      </c>
    </row>
    <row r="112" spans="1:12" x14ac:dyDescent="0.25">
      <c r="A112" s="38">
        <f>A104</f>
        <v>2</v>
      </c>
      <c r="B112" s="39">
        <v>6</v>
      </c>
      <c r="C112" s="40" t="s">
        <v>28</v>
      </c>
      <c r="D112" s="30" t="s">
        <v>29</v>
      </c>
      <c r="E112" s="27"/>
      <c r="F112" s="28"/>
      <c r="G112" s="52"/>
      <c r="H112" s="5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30</v>
      </c>
      <c r="E113" s="27"/>
      <c r="F113" s="28"/>
      <c r="G113" s="52"/>
      <c r="H113" s="5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31</v>
      </c>
      <c r="E114" s="27"/>
      <c r="F114" s="28"/>
      <c r="G114" s="52"/>
      <c r="H114" s="5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32</v>
      </c>
      <c r="E115" s="27"/>
      <c r="F115" s="28"/>
      <c r="G115" s="52"/>
      <c r="H115" s="5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30" t="s">
        <v>33</v>
      </c>
      <c r="E116" s="27"/>
      <c r="F116" s="28"/>
      <c r="G116" s="52"/>
      <c r="H116" s="5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30" t="s">
        <v>34</v>
      </c>
      <c r="E117" s="27"/>
      <c r="F117" s="28"/>
      <c r="G117" s="52"/>
      <c r="H117" s="58"/>
      <c r="I117" s="28"/>
      <c r="J117" s="28"/>
      <c r="K117" s="29"/>
      <c r="L117" s="28"/>
    </row>
    <row r="118" spans="1:12" x14ac:dyDescent="0.25">
      <c r="A118" s="23"/>
      <c r="B118" s="24"/>
      <c r="C118" s="25"/>
      <c r="D118" s="30" t="s">
        <v>35</v>
      </c>
      <c r="E118" s="27"/>
      <c r="F118" s="28"/>
      <c r="G118" s="52"/>
      <c r="H118" s="58"/>
      <c r="I118" s="28"/>
      <c r="J118" s="28"/>
      <c r="K118" s="29"/>
      <c r="L118" s="28"/>
    </row>
    <row r="119" spans="1:12" x14ac:dyDescent="0.25">
      <c r="A119" s="23"/>
      <c r="B119" s="24"/>
      <c r="C119" s="25"/>
      <c r="D119" s="26"/>
      <c r="E119" s="27"/>
      <c r="F119" s="28"/>
      <c r="G119" s="52"/>
      <c r="H119" s="58"/>
      <c r="I119" s="28"/>
      <c r="J119" s="28"/>
      <c r="K119" s="29"/>
      <c r="L119" s="28"/>
    </row>
    <row r="120" spans="1:12" x14ac:dyDescent="0.25">
      <c r="A120" s="23"/>
      <c r="B120" s="24"/>
      <c r="C120" s="25"/>
      <c r="D120" s="26"/>
      <c r="E120" s="27"/>
      <c r="F120" s="28"/>
      <c r="G120" s="52"/>
      <c r="H120" s="58"/>
      <c r="I120" s="28"/>
      <c r="J120" s="28"/>
      <c r="K120" s="29"/>
      <c r="L120" s="28"/>
    </row>
    <row r="121" spans="1:12" x14ac:dyDescent="0.25">
      <c r="A121" s="31"/>
      <c r="B121" s="32"/>
      <c r="C121" s="33"/>
      <c r="D121" s="34" t="s">
        <v>27</v>
      </c>
      <c r="E121" s="35"/>
      <c r="F121" s="36">
        <f>SUM(F112:F120)</f>
        <v>0</v>
      </c>
      <c r="G121" s="53">
        <f>SUM(G112:G120)</f>
        <v>0</v>
      </c>
      <c r="H121" s="59">
        <f>SUM(H112:H120)</f>
        <v>0</v>
      </c>
      <c r="I121" s="36">
        <f>SUM(I112:I120)</f>
        <v>0</v>
      </c>
      <c r="J121" s="36">
        <f>SUM(J112:J120)</f>
        <v>0</v>
      </c>
      <c r="K121" s="37"/>
      <c r="L121" s="36">
        <f>SUM(L112:L120)</f>
        <v>0</v>
      </c>
    </row>
    <row r="122" spans="1:12" ht="13.9" customHeight="1" thickBot="1" x14ac:dyDescent="0.3">
      <c r="A122" s="41">
        <f>A104</f>
        <v>2</v>
      </c>
      <c r="B122" s="42">
        <f>B104</f>
        <v>6</v>
      </c>
      <c r="C122" s="76" t="s">
        <v>36</v>
      </c>
      <c r="D122" s="76"/>
      <c r="E122" s="43"/>
      <c r="F122" s="44">
        <f>F111+F121</f>
        <v>605</v>
      </c>
      <c r="G122" s="54">
        <f>G111+G121</f>
        <v>10.48</v>
      </c>
      <c r="H122" s="60">
        <f>H111+H121</f>
        <v>15.96</v>
      </c>
      <c r="I122" s="44">
        <f>I111+I121</f>
        <v>80.28</v>
      </c>
      <c r="J122" s="44">
        <f>J111+J121</f>
        <v>510.9</v>
      </c>
      <c r="K122" s="44"/>
      <c r="L122" s="44">
        <v>95</v>
      </c>
    </row>
    <row r="123" spans="1:12" ht="15.75" thickBot="1" x14ac:dyDescent="0.3">
      <c r="A123" s="45">
        <v>2</v>
      </c>
      <c r="B123" s="24">
        <v>7</v>
      </c>
      <c r="C123" s="18" t="s">
        <v>23</v>
      </c>
      <c r="D123" s="19" t="s">
        <v>24</v>
      </c>
      <c r="E123" s="73" t="s">
        <v>116</v>
      </c>
      <c r="F123" s="71">
        <v>250</v>
      </c>
      <c r="G123" s="72">
        <v>22.8</v>
      </c>
      <c r="H123" s="71">
        <v>29</v>
      </c>
      <c r="I123" s="71" t="s">
        <v>117</v>
      </c>
      <c r="J123" s="71">
        <v>521</v>
      </c>
      <c r="K123" s="22" t="s">
        <v>60</v>
      </c>
      <c r="L123" s="21"/>
    </row>
    <row r="124" spans="1:12" ht="15.75" thickBot="1" x14ac:dyDescent="0.3">
      <c r="A124" s="45"/>
      <c r="B124" s="24"/>
      <c r="C124" s="25"/>
      <c r="D124" s="26"/>
      <c r="E124" s="73" t="s">
        <v>118</v>
      </c>
      <c r="F124" s="71">
        <v>35</v>
      </c>
      <c r="G124" s="71">
        <v>5</v>
      </c>
      <c r="H124" s="72">
        <v>7.1</v>
      </c>
      <c r="I124" s="72">
        <v>14.5</v>
      </c>
      <c r="J124" s="71">
        <v>146</v>
      </c>
      <c r="K124" s="22" t="s">
        <v>119</v>
      </c>
      <c r="L124" s="28"/>
    </row>
    <row r="125" spans="1:12" ht="15.75" thickBot="1" x14ac:dyDescent="0.3">
      <c r="A125" s="45"/>
      <c r="B125" s="24"/>
      <c r="C125" s="25"/>
      <c r="D125" s="30" t="s">
        <v>25</v>
      </c>
      <c r="E125" s="27" t="s">
        <v>61</v>
      </c>
      <c r="F125" s="28">
        <v>200</v>
      </c>
      <c r="G125" s="52">
        <v>0.2</v>
      </c>
      <c r="H125" s="58" t="s">
        <v>49</v>
      </c>
      <c r="I125" s="28">
        <v>9.1</v>
      </c>
      <c r="J125" s="28">
        <v>36</v>
      </c>
      <c r="K125" s="22" t="s">
        <v>62</v>
      </c>
      <c r="L125" s="28"/>
    </row>
    <row r="126" spans="1:12" x14ac:dyDescent="0.25">
      <c r="A126" s="45"/>
      <c r="B126" s="24"/>
      <c r="C126" s="25"/>
      <c r="D126" s="30" t="s">
        <v>26</v>
      </c>
      <c r="E126" s="27" t="s">
        <v>115</v>
      </c>
      <c r="F126" s="28">
        <v>130</v>
      </c>
      <c r="G126" s="52">
        <v>0.5</v>
      </c>
      <c r="H126" s="58" t="s">
        <v>41</v>
      </c>
      <c r="I126" s="28">
        <v>13.4</v>
      </c>
      <c r="J126" s="28">
        <v>61.1</v>
      </c>
      <c r="K126" s="22"/>
      <c r="L126" s="28"/>
    </row>
    <row r="127" spans="1:12" x14ac:dyDescent="0.25">
      <c r="A127" s="45"/>
      <c r="B127" s="24"/>
      <c r="C127" s="25"/>
      <c r="D127" s="26"/>
      <c r="E127" s="27" t="s">
        <v>55</v>
      </c>
      <c r="F127" s="28">
        <v>200</v>
      </c>
      <c r="G127" s="52">
        <v>5.8</v>
      </c>
      <c r="H127" s="58" t="s">
        <v>56</v>
      </c>
      <c r="I127" s="28">
        <v>9.6</v>
      </c>
      <c r="J127" s="28">
        <v>108</v>
      </c>
      <c r="K127" s="29"/>
      <c r="L127" s="28"/>
    </row>
    <row r="128" spans="1:12" x14ac:dyDescent="0.25">
      <c r="A128" s="45"/>
      <c r="B128" s="24"/>
      <c r="C128" s="25"/>
      <c r="D128" s="26"/>
      <c r="E128" s="27"/>
      <c r="F128" s="28"/>
      <c r="G128" s="52"/>
      <c r="H128" s="58"/>
      <c r="I128" s="28"/>
      <c r="J128" s="28"/>
      <c r="K128" s="29"/>
      <c r="L128" s="28"/>
    </row>
    <row r="129" spans="1:12" x14ac:dyDescent="0.25">
      <c r="A129" s="46"/>
      <c r="B129" s="32"/>
      <c r="C129" s="33"/>
      <c r="D129" s="34" t="s">
        <v>27</v>
      </c>
      <c r="E129" s="35"/>
      <c r="F129" s="36">
        <v>615</v>
      </c>
      <c r="G129" s="53">
        <v>28.5</v>
      </c>
      <c r="H129" s="59" t="s">
        <v>120</v>
      </c>
      <c r="I129" s="36">
        <v>77.2</v>
      </c>
      <c r="J129" s="36">
        <v>764.1</v>
      </c>
      <c r="K129" s="37"/>
      <c r="L129" s="36">
        <v>95</v>
      </c>
    </row>
    <row r="130" spans="1:12" x14ac:dyDescent="0.25">
      <c r="A130" s="39">
        <f>A123</f>
        <v>2</v>
      </c>
      <c r="B130" s="39">
        <v>7</v>
      </c>
      <c r="C130" s="40" t="s">
        <v>28</v>
      </c>
      <c r="D130" s="30" t="s">
        <v>29</v>
      </c>
      <c r="E130" s="27"/>
      <c r="F130" s="28"/>
      <c r="G130" s="52"/>
      <c r="H130" s="5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30</v>
      </c>
      <c r="E131" s="27"/>
      <c r="F131" s="28"/>
      <c r="G131" s="52"/>
      <c r="H131" s="5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31</v>
      </c>
      <c r="E132" s="27"/>
      <c r="F132" s="28"/>
      <c r="G132" s="52"/>
      <c r="H132" s="5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32</v>
      </c>
      <c r="E133" s="27"/>
      <c r="F133" s="28"/>
      <c r="G133" s="52"/>
      <c r="H133" s="5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33</v>
      </c>
      <c r="E134" s="27"/>
      <c r="F134" s="28"/>
      <c r="G134" s="52"/>
      <c r="H134" s="5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30" t="s">
        <v>34</v>
      </c>
      <c r="E135" s="27"/>
      <c r="F135" s="28"/>
      <c r="G135" s="52"/>
      <c r="H135" s="5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30" t="s">
        <v>35</v>
      </c>
      <c r="E136" s="27"/>
      <c r="F136" s="28"/>
      <c r="G136" s="52"/>
      <c r="H136" s="58"/>
      <c r="I136" s="28"/>
      <c r="J136" s="28"/>
      <c r="K136" s="29"/>
      <c r="L136" s="28"/>
    </row>
    <row r="137" spans="1:12" x14ac:dyDescent="0.25">
      <c r="A137" s="45"/>
      <c r="B137" s="24"/>
      <c r="C137" s="25"/>
      <c r="D137" s="26"/>
      <c r="E137" s="27"/>
      <c r="F137" s="28"/>
      <c r="G137" s="52"/>
      <c r="H137" s="58"/>
      <c r="I137" s="28"/>
      <c r="J137" s="28"/>
      <c r="K137" s="29"/>
      <c r="L137" s="28"/>
    </row>
    <row r="138" spans="1:12" x14ac:dyDescent="0.25">
      <c r="A138" s="45"/>
      <c r="B138" s="24"/>
      <c r="C138" s="25"/>
      <c r="D138" s="26"/>
      <c r="E138" s="27"/>
      <c r="F138" s="28"/>
      <c r="G138" s="52"/>
      <c r="H138" s="58"/>
      <c r="I138" s="28"/>
      <c r="J138" s="28"/>
      <c r="K138" s="29"/>
      <c r="L138" s="28"/>
    </row>
    <row r="139" spans="1:12" x14ac:dyDescent="0.25">
      <c r="A139" s="46"/>
      <c r="B139" s="32"/>
      <c r="C139" s="33"/>
      <c r="D139" s="34" t="s">
        <v>27</v>
      </c>
      <c r="E139" s="35"/>
      <c r="F139" s="36">
        <f>SUM(F130:F138)</f>
        <v>0</v>
      </c>
      <c r="G139" s="53">
        <f>SUM(G130:G138)</f>
        <v>0</v>
      </c>
      <c r="H139" s="59">
        <f>SUM(H130:H138)</f>
        <v>0</v>
      </c>
      <c r="I139" s="36">
        <f>SUM(I130:I138)</f>
        <v>0</v>
      </c>
      <c r="J139" s="36">
        <f>SUM(J130:J138)</f>
        <v>0</v>
      </c>
      <c r="K139" s="37"/>
      <c r="L139" s="36">
        <f>SUM(L130:L138)</f>
        <v>0</v>
      </c>
    </row>
    <row r="140" spans="1:12" ht="13.9" customHeight="1" x14ac:dyDescent="0.25">
      <c r="A140" s="47">
        <f>A123</f>
        <v>2</v>
      </c>
      <c r="B140" s="47">
        <f>B123</f>
        <v>7</v>
      </c>
      <c r="C140" s="76" t="s">
        <v>36</v>
      </c>
      <c r="D140" s="76"/>
      <c r="E140" s="43"/>
      <c r="F140" s="44">
        <f>F129+F139</f>
        <v>615</v>
      </c>
      <c r="G140" s="54">
        <f>G129+G139</f>
        <v>28.5</v>
      </c>
      <c r="H140" s="60">
        <f>H129+H139</f>
        <v>36.5</v>
      </c>
      <c r="I140" s="44">
        <f>I129+I139</f>
        <v>77.2</v>
      </c>
      <c r="J140" s="44">
        <f>J129+J139</f>
        <v>764.1</v>
      </c>
      <c r="K140" s="44"/>
      <c r="L140" s="44">
        <v>95</v>
      </c>
    </row>
    <row r="141" spans="1:12" ht="15.75" thickBot="1" x14ac:dyDescent="0.3">
      <c r="A141" s="16">
        <v>2</v>
      </c>
      <c r="B141" s="17">
        <v>8</v>
      </c>
      <c r="C141" s="18" t="s">
        <v>23</v>
      </c>
      <c r="D141" s="19" t="s">
        <v>24</v>
      </c>
      <c r="E141" s="20" t="s">
        <v>122</v>
      </c>
      <c r="F141" s="21">
        <v>200</v>
      </c>
      <c r="G141" s="51">
        <v>33.479999999999997</v>
      </c>
      <c r="H141" s="57" t="s">
        <v>67</v>
      </c>
      <c r="I141" s="21">
        <v>32.74</v>
      </c>
      <c r="J141" s="21">
        <v>412</v>
      </c>
      <c r="K141" s="22" t="s">
        <v>123</v>
      </c>
      <c r="L141" s="21"/>
    </row>
    <row r="142" spans="1:12" ht="15.75" thickBot="1" x14ac:dyDescent="0.3">
      <c r="A142" s="23"/>
      <c r="B142" s="24"/>
      <c r="C142" s="25"/>
      <c r="D142" s="30" t="s">
        <v>25</v>
      </c>
      <c r="E142" s="27" t="s">
        <v>121</v>
      </c>
      <c r="F142" s="28">
        <v>200</v>
      </c>
      <c r="G142" s="52">
        <v>0.2</v>
      </c>
      <c r="H142" s="58" t="s">
        <v>49</v>
      </c>
      <c r="I142" s="28">
        <v>9.3000000000000007</v>
      </c>
      <c r="J142" s="28">
        <v>38</v>
      </c>
      <c r="K142" s="22" t="s">
        <v>52</v>
      </c>
      <c r="L142" s="28"/>
    </row>
    <row r="143" spans="1:12" ht="15.75" thickBot="1" x14ac:dyDescent="0.3">
      <c r="A143" s="23"/>
      <c r="B143" s="24"/>
      <c r="C143" s="25"/>
      <c r="D143" s="30"/>
      <c r="E143" s="27" t="s">
        <v>63</v>
      </c>
      <c r="F143" s="28">
        <v>40</v>
      </c>
      <c r="G143" s="52">
        <v>3.16</v>
      </c>
      <c r="H143" s="58" t="s">
        <v>41</v>
      </c>
      <c r="I143" s="28">
        <v>19.32</v>
      </c>
      <c r="J143" s="28">
        <v>94</v>
      </c>
      <c r="K143" s="22" t="s">
        <v>50</v>
      </c>
      <c r="L143" s="28"/>
    </row>
    <row r="144" spans="1:12" ht="15.75" thickBot="1" x14ac:dyDescent="0.3">
      <c r="A144" s="23"/>
      <c r="B144" s="24"/>
      <c r="C144" s="25"/>
      <c r="D144" s="30"/>
      <c r="E144" s="27" t="s">
        <v>64</v>
      </c>
      <c r="F144" s="28">
        <v>20</v>
      </c>
      <c r="G144" s="52">
        <v>1.32</v>
      </c>
      <c r="H144" s="58" t="s">
        <v>42</v>
      </c>
      <c r="I144" s="28">
        <v>6.68</v>
      </c>
      <c r="J144" s="28">
        <v>34.799999999999997</v>
      </c>
      <c r="K144" s="22" t="s">
        <v>50</v>
      </c>
      <c r="L144" s="28"/>
    </row>
    <row r="145" spans="1:12" x14ac:dyDescent="0.25">
      <c r="A145" s="23"/>
      <c r="B145" s="24"/>
      <c r="C145" s="25"/>
      <c r="D145" s="30"/>
      <c r="E145" s="27" t="s">
        <v>68</v>
      </c>
      <c r="F145" s="28">
        <v>10</v>
      </c>
      <c r="G145" s="52">
        <v>0.1</v>
      </c>
      <c r="H145" s="58" t="s">
        <v>44</v>
      </c>
      <c r="I145" s="28">
        <v>0.1</v>
      </c>
      <c r="J145" s="28">
        <v>75</v>
      </c>
      <c r="K145" s="22" t="s">
        <v>51</v>
      </c>
      <c r="L145" s="28"/>
    </row>
    <row r="146" spans="1:12" x14ac:dyDescent="0.25">
      <c r="A146" s="23"/>
      <c r="B146" s="24"/>
      <c r="C146" s="25"/>
      <c r="D146" s="30" t="s">
        <v>26</v>
      </c>
      <c r="E146" s="27" t="s">
        <v>115</v>
      </c>
      <c r="F146" s="28">
        <v>130</v>
      </c>
      <c r="G146" s="52">
        <v>0.5</v>
      </c>
      <c r="H146" s="58" t="s">
        <v>54</v>
      </c>
      <c r="I146" s="28">
        <v>12.7</v>
      </c>
      <c r="J146" s="28">
        <v>61.1</v>
      </c>
      <c r="K146" s="29"/>
      <c r="L146" s="28"/>
    </row>
    <row r="147" spans="1:12" x14ac:dyDescent="0.25">
      <c r="A147" s="23"/>
      <c r="B147" s="24"/>
      <c r="C147" s="25"/>
      <c r="D147" s="26"/>
      <c r="E147" s="27" t="s">
        <v>55</v>
      </c>
      <c r="F147" s="28">
        <v>200</v>
      </c>
      <c r="G147" s="52">
        <v>5.8</v>
      </c>
      <c r="H147" s="58" t="s">
        <v>56</v>
      </c>
      <c r="I147" s="28">
        <v>9.6</v>
      </c>
      <c r="J147" s="28">
        <v>108</v>
      </c>
      <c r="K147" s="29"/>
      <c r="L147" s="28"/>
    </row>
    <row r="148" spans="1:12" x14ac:dyDescent="0.25">
      <c r="A148" s="31"/>
      <c r="B148" s="32"/>
      <c r="C148" s="33"/>
      <c r="D148" s="34" t="s">
        <v>27</v>
      </c>
      <c r="E148" s="35"/>
      <c r="F148" s="36">
        <v>600</v>
      </c>
      <c r="G148" s="53">
        <v>38.76</v>
      </c>
      <c r="H148" s="59" t="s">
        <v>124</v>
      </c>
      <c r="I148" s="36">
        <v>81.540000000000006</v>
      </c>
      <c r="J148" s="36">
        <v>714.9</v>
      </c>
      <c r="K148" s="37"/>
      <c r="L148" s="36">
        <v>95</v>
      </c>
    </row>
    <row r="149" spans="1:12" x14ac:dyDescent="0.25">
      <c r="A149" s="38">
        <f>A141</f>
        <v>2</v>
      </c>
      <c r="B149" s="39">
        <v>8</v>
      </c>
      <c r="C149" s="40" t="s">
        <v>28</v>
      </c>
      <c r="D149" s="30" t="s">
        <v>29</v>
      </c>
      <c r="E149" s="27"/>
      <c r="F149" s="28"/>
      <c r="G149" s="52"/>
      <c r="H149" s="5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30</v>
      </c>
      <c r="E150" s="27"/>
      <c r="F150" s="28"/>
      <c r="G150" s="52"/>
      <c r="H150" s="5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31</v>
      </c>
      <c r="E151" s="27"/>
      <c r="F151" s="28"/>
      <c r="G151" s="52"/>
      <c r="H151" s="5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32</v>
      </c>
      <c r="E152" s="27"/>
      <c r="F152" s="28"/>
      <c r="G152" s="52"/>
      <c r="H152" s="5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33</v>
      </c>
      <c r="E153" s="27"/>
      <c r="F153" s="28"/>
      <c r="G153" s="52"/>
      <c r="H153" s="5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30" t="s">
        <v>34</v>
      </c>
      <c r="E154" s="27"/>
      <c r="F154" s="28"/>
      <c r="G154" s="52"/>
      <c r="H154" s="5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30" t="s">
        <v>35</v>
      </c>
      <c r="E155" s="27"/>
      <c r="F155" s="28"/>
      <c r="G155" s="52"/>
      <c r="H155" s="58"/>
      <c r="I155" s="28"/>
      <c r="J155" s="28"/>
      <c r="K155" s="29"/>
      <c r="L155" s="28"/>
    </row>
    <row r="156" spans="1:12" x14ac:dyDescent="0.25">
      <c r="A156" s="23"/>
      <c r="B156" s="24"/>
      <c r="C156" s="25"/>
      <c r="D156" s="26"/>
      <c r="E156" s="27"/>
      <c r="F156" s="28"/>
      <c r="G156" s="52"/>
      <c r="H156" s="58"/>
      <c r="I156" s="28"/>
      <c r="J156" s="28"/>
      <c r="K156" s="29"/>
      <c r="L156" s="28"/>
    </row>
    <row r="157" spans="1:12" x14ac:dyDescent="0.25">
      <c r="A157" s="23"/>
      <c r="B157" s="24"/>
      <c r="C157" s="25"/>
      <c r="D157" s="26"/>
      <c r="E157" s="27"/>
      <c r="F157" s="28"/>
      <c r="G157" s="52"/>
      <c r="H157" s="58"/>
      <c r="I157" s="28"/>
      <c r="J157" s="28"/>
      <c r="K157" s="29"/>
      <c r="L157" s="28"/>
    </row>
    <row r="158" spans="1:12" x14ac:dyDescent="0.25">
      <c r="A158" s="31"/>
      <c r="B158" s="32"/>
      <c r="C158" s="33"/>
      <c r="D158" s="34" t="s">
        <v>27</v>
      </c>
      <c r="E158" s="35"/>
      <c r="F158" s="36">
        <f>SUM(F149:F157)</f>
        <v>0</v>
      </c>
      <c r="G158" s="53">
        <f>SUM(G149:G157)</f>
        <v>0</v>
      </c>
      <c r="H158" s="59">
        <f>SUM(H149:H157)</f>
        <v>0</v>
      </c>
      <c r="I158" s="36">
        <f>SUM(I149:I157)</f>
        <v>0</v>
      </c>
      <c r="J158" s="36">
        <f>SUM(J149:J157)</f>
        <v>0</v>
      </c>
      <c r="K158" s="37"/>
      <c r="L158" s="36">
        <f>SUM(L149:L157)</f>
        <v>0</v>
      </c>
    </row>
    <row r="159" spans="1:12" ht="13.9" customHeight="1" thickBot="1" x14ac:dyDescent="0.3">
      <c r="A159" s="41">
        <f>A141</f>
        <v>2</v>
      </c>
      <c r="B159" s="42">
        <f>B141</f>
        <v>8</v>
      </c>
      <c r="C159" s="76" t="s">
        <v>36</v>
      </c>
      <c r="D159" s="76"/>
      <c r="E159" s="43"/>
      <c r="F159" s="44">
        <f>F148+F158</f>
        <v>600</v>
      </c>
      <c r="G159" s="54">
        <f>G148+G158</f>
        <v>38.76</v>
      </c>
      <c r="H159" s="60">
        <f>H148+H158</f>
        <v>25.74</v>
      </c>
      <c r="I159" s="44">
        <f>I148+I158</f>
        <v>81.540000000000006</v>
      </c>
      <c r="J159" s="44">
        <f>J148+J158</f>
        <v>714.9</v>
      </c>
      <c r="K159" s="44"/>
      <c r="L159" s="44">
        <v>95</v>
      </c>
    </row>
    <row r="160" spans="1:12" ht="15.75" thickBot="1" x14ac:dyDescent="0.3">
      <c r="A160" s="16">
        <v>2</v>
      </c>
      <c r="B160" s="17">
        <v>9</v>
      </c>
      <c r="C160" s="18" t="s">
        <v>23</v>
      </c>
      <c r="D160" s="19" t="s">
        <v>24</v>
      </c>
      <c r="E160" s="20" t="s">
        <v>74</v>
      </c>
      <c r="F160" s="21">
        <v>150</v>
      </c>
      <c r="G160" s="51">
        <v>8.6</v>
      </c>
      <c r="H160" s="57" t="s">
        <v>125</v>
      </c>
      <c r="I160" s="21">
        <v>38.64</v>
      </c>
      <c r="J160" s="21">
        <v>243.75</v>
      </c>
      <c r="K160" s="22" t="s">
        <v>126</v>
      </c>
      <c r="L160" s="21"/>
    </row>
    <row r="161" spans="1:12" ht="15.75" thickBot="1" x14ac:dyDescent="0.3">
      <c r="A161" s="23"/>
      <c r="B161" s="24"/>
      <c r="C161" s="65"/>
      <c r="D161" s="66"/>
      <c r="E161" s="67" t="s">
        <v>127</v>
      </c>
      <c r="F161" s="68">
        <v>90</v>
      </c>
      <c r="G161" s="69">
        <v>6.5</v>
      </c>
      <c r="H161" s="70" t="s">
        <v>128</v>
      </c>
      <c r="I161" s="68">
        <v>2.9</v>
      </c>
      <c r="J161" s="68">
        <v>83.18</v>
      </c>
      <c r="K161" s="22" t="s">
        <v>129</v>
      </c>
      <c r="L161" s="68"/>
    </row>
    <row r="162" spans="1:12" ht="15.75" thickBot="1" x14ac:dyDescent="0.3">
      <c r="A162" s="23"/>
      <c r="B162" s="24"/>
      <c r="C162" s="25"/>
      <c r="D162" s="30" t="s">
        <v>25</v>
      </c>
      <c r="E162" s="27" t="s">
        <v>121</v>
      </c>
      <c r="F162" s="28">
        <v>200</v>
      </c>
      <c r="G162" s="52">
        <v>0.2</v>
      </c>
      <c r="H162" s="58" t="s">
        <v>49</v>
      </c>
      <c r="I162" s="28">
        <v>9.3000000000000007</v>
      </c>
      <c r="J162" s="28">
        <v>38</v>
      </c>
      <c r="K162" s="22" t="s">
        <v>131</v>
      </c>
      <c r="L162" s="28"/>
    </row>
    <row r="163" spans="1:12" x14ac:dyDescent="0.25">
      <c r="A163" s="23"/>
      <c r="B163" s="24"/>
      <c r="C163" s="25"/>
      <c r="D163" s="30"/>
      <c r="E163" s="27" t="s">
        <v>87</v>
      </c>
      <c r="F163" s="28">
        <v>35</v>
      </c>
      <c r="G163" s="52">
        <v>5</v>
      </c>
      <c r="H163" s="58" t="s">
        <v>88</v>
      </c>
      <c r="I163" s="28">
        <v>14.5</v>
      </c>
      <c r="J163" s="28">
        <v>146</v>
      </c>
      <c r="K163" s="22" t="s">
        <v>130</v>
      </c>
      <c r="L163" s="28"/>
    </row>
    <row r="164" spans="1:12" x14ac:dyDescent="0.25">
      <c r="A164" s="23"/>
      <c r="B164" s="24"/>
      <c r="C164" s="25"/>
      <c r="D164" s="30" t="s">
        <v>26</v>
      </c>
      <c r="E164" s="27" t="s">
        <v>132</v>
      </c>
      <c r="F164" s="28">
        <v>170</v>
      </c>
      <c r="G164" s="52">
        <v>2.6</v>
      </c>
      <c r="H164" s="58" t="s">
        <v>133</v>
      </c>
      <c r="I164" s="28">
        <v>35.700000000000003</v>
      </c>
      <c r="J164" s="28">
        <v>163.19999999999999</v>
      </c>
      <c r="K164" s="29"/>
      <c r="L164" s="28"/>
    </row>
    <row r="165" spans="1:12" x14ac:dyDescent="0.25">
      <c r="A165" s="23"/>
      <c r="B165" s="24"/>
      <c r="C165" s="25"/>
      <c r="D165" s="26"/>
      <c r="E165" s="27" t="s">
        <v>55</v>
      </c>
      <c r="F165" s="28">
        <v>200</v>
      </c>
      <c r="G165" s="52">
        <v>5.8</v>
      </c>
      <c r="H165" s="58" t="s">
        <v>56</v>
      </c>
      <c r="I165" s="28">
        <v>9.6</v>
      </c>
      <c r="J165" s="28">
        <v>108</v>
      </c>
      <c r="K165" s="29"/>
      <c r="L165" s="28"/>
    </row>
    <row r="166" spans="1:12" x14ac:dyDescent="0.25">
      <c r="A166" s="31"/>
      <c r="B166" s="32"/>
      <c r="C166" s="33"/>
      <c r="D166" s="34" t="s">
        <v>27</v>
      </c>
      <c r="E166" s="35"/>
      <c r="F166" s="36">
        <v>645</v>
      </c>
      <c r="G166" s="53">
        <v>22.9</v>
      </c>
      <c r="H166" s="59" t="s">
        <v>134</v>
      </c>
      <c r="I166" s="36">
        <v>101.04</v>
      </c>
      <c r="J166" s="36">
        <v>674.13</v>
      </c>
      <c r="K166" s="37"/>
      <c r="L166" s="36">
        <v>95</v>
      </c>
    </row>
    <row r="167" spans="1:12" x14ac:dyDescent="0.25">
      <c r="A167" s="38">
        <f>A160</f>
        <v>2</v>
      </c>
      <c r="B167" s="39">
        <v>9</v>
      </c>
      <c r="C167" s="40" t="s">
        <v>28</v>
      </c>
      <c r="D167" s="30" t="s">
        <v>29</v>
      </c>
      <c r="E167" s="27"/>
      <c r="F167" s="28"/>
      <c r="G167" s="52"/>
      <c r="H167" s="5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30</v>
      </c>
      <c r="E168" s="27"/>
      <c r="F168" s="28"/>
      <c r="G168" s="52"/>
      <c r="H168" s="5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31</v>
      </c>
      <c r="E169" s="27"/>
      <c r="F169" s="28"/>
      <c r="G169" s="52"/>
      <c r="H169" s="5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32</v>
      </c>
      <c r="E170" s="27"/>
      <c r="F170" s="28"/>
      <c r="G170" s="52"/>
      <c r="H170" s="5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33</v>
      </c>
      <c r="E171" s="27"/>
      <c r="F171" s="28"/>
      <c r="G171" s="52"/>
      <c r="H171" s="5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34</v>
      </c>
      <c r="E172" s="27"/>
      <c r="F172" s="28"/>
      <c r="G172" s="52"/>
      <c r="H172" s="5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30" t="s">
        <v>35</v>
      </c>
      <c r="E173" s="27"/>
      <c r="F173" s="28"/>
      <c r="G173" s="52"/>
      <c r="H173" s="5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52"/>
      <c r="H174" s="58"/>
      <c r="I174" s="28"/>
      <c r="J174" s="28"/>
      <c r="K174" s="29"/>
      <c r="L174" s="28"/>
    </row>
    <row r="175" spans="1:12" x14ac:dyDescent="0.25">
      <c r="A175" s="23"/>
      <c r="B175" s="24"/>
      <c r="C175" s="25"/>
      <c r="D175" s="26"/>
      <c r="E175" s="27"/>
      <c r="F175" s="28"/>
      <c r="G175" s="52"/>
      <c r="H175" s="58"/>
      <c r="I175" s="28"/>
      <c r="J175" s="28"/>
      <c r="K175" s="29"/>
      <c r="L175" s="28"/>
    </row>
    <row r="176" spans="1:12" x14ac:dyDescent="0.25">
      <c r="A176" s="31"/>
      <c r="B176" s="32"/>
      <c r="C176" s="33"/>
      <c r="D176" s="34" t="s">
        <v>27</v>
      </c>
      <c r="E176" s="35"/>
      <c r="F176" s="36">
        <f>SUM(F167:F175)</f>
        <v>0</v>
      </c>
      <c r="G176" s="53">
        <f>SUM(G167:G175)</f>
        <v>0</v>
      </c>
      <c r="H176" s="59">
        <f>SUM(H167:H175)</f>
        <v>0</v>
      </c>
      <c r="I176" s="36">
        <f>SUM(I167:I175)</f>
        <v>0</v>
      </c>
      <c r="J176" s="36">
        <f>SUM(J167:J175)</f>
        <v>0</v>
      </c>
      <c r="K176" s="37"/>
      <c r="L176" s="36">
        <f>SUM(L167:L175)</f>
        <v>0</v>
      </c>
    </row>
    <row r="177" spans="1:12" ht="13.9" customHeight="1" x14ac:dyDescent="0.25">
      <c r="A177" s="41">
        <f>A160</f>
        <v>2</v>
      </c>
      <c r="B177" s="42">
        <f>B160</f>
        <v>9</v>
      </c>
      <c r="C177" s="76" t="s">
        <v>36</v>
      </c>
      <c r="D177" s="76"/>
      <c r="E177" s="43"/>
      <c r="F177" s="44">
        <f>F166+F176</f>
        <v>645</v>
      </c>
      <c r="G177" s="54">
        <f>G166+G176</f>
        <v>22.9</v>
      </c>
      <c r="H177" s="60">
        <f>H166+H176</f>
        <v>19.059999999999999</v>
      </c>
      <c r="I177" s="44">
        <f>I166+I176</f>
        <v>101.04</v>
      </c>
      <c r="J177" s="44">
        <f>J166+J176</f>
        <v>674.13</v>
      </c>
      <c r="K177" s="44"/>
      <c r="L177" s="44">
        <v>95</v>
      </c>
    </row>
    <row r="178" spans="1:12" ht="15.75" thickBot="1" x14ac:dyDescent="0.3">
      <c r="A178" s="16">
        <v>2</v>
      </c>
      <c r="B178" s="17">
        <v>10</v>
      </c>
      <c r="C178" s="18" t="s">
        <v>23</v>
      </c>
      <c r="D178" s="19" t="s">
        <v>24</v>
      </c>
      <c r="E178" s="20" t="s">
        <v>135</v>
      </c>
      <c r="F178" s="21">
        <v>90</v>
      </c>
      <c r="G178" s="51">
        <v>10</v>
      </c>
      <c r="H178" s="57" t="s">
        <v>137</v>
      </c>
      <c r="I178" s="21">
        <v>4.3</v>
      </c>
      <c r="J178" s="21">
        <v>83.57</v>
      </c>
      <c r="K178" s="22" t="s">
        <v>136</v>
      </c>
      <c r="L178" s="21"/>
    </row>
    <row r="179" spans="1:12" ht="15.75" thickBot="1" x14ac:dyDescent="0.3">
      <c r="A179" s="23"/>
      <c r="B179" s="24"/>
      <c r="C179" s="25"/>
      <c r="D179" s="26"/>
      <c r="E179" s="27" t="s">
        <v>93</v>
      </c>
      <c r="F179" s="28">
        <v>150</v>
      </c>
      <c r="G179" s="52">
        <v>4</v>
      </c>
      <c r="H179" s="58" t="s">
        <v>96</v>
      </c>
      <c r="I179" s="28">
        <v>15</v>
      </c>
      <c r="J179" s="28">
        <v>147</v>
      </c>
      <c r="K179" s="22" t="s">
        <v>138</v>
      </c>
      <c r="L179" s="28"/>
    </row>
    <row r="180" spans="1:12" ht="15.75" thickBot="1" x14ac:dyDescent="0.3">
      <c r="A180" s="23"/>
      <c r="B180" s="24"/>
      <c r="C180" s="25"/>
      <c r="D180" s="26"/>
      <c r="E180" s="27" t="s">
        <v>68</v>
      </c>
      <c r="F180" s="28">
        <v>10</v>
      </c>
      <c r="G180" s="52">
        <v>0.1</v>
      </c>
      <c r="H180" s="58" t="s">
        <v>44</v>
      </c>
      <c r="I180" s="28">
        <v>0.1</v>
      </c>
      <c r="J180" s="28">
        <v>75</v>
      </c>
      <c r="K180" s="22" t="s">
        <v>51</v>
      </c>
      <c r="L180" s="28"/>
    </row>
    <row r="181" spans="1:12" ht="15.75" thickBot="1" x14ac:dyDescent="0.3">
      <c r="A181" s="23"/>
      <c r="B181" s="24"/>
      <c r="C181" s="25"/>
      <c r="D181" s="30" t="s">
        <v>25</v>
      </c>
      <c r="E181" s="27" t="s">
        <v>48</v>
      </c>
      <c r="F181" s="28">
        <v>200</v>
      </c>
      <c r="G181" s="52">
        <v>0.2</v>
      </c>
      <c r="H181" s="58" t="s">
        <v>49</v>
      </c>
      <c r="I181" s="28">
        <v>9.3000000000000007</v>
      </c>
      <c r="J181" s="28">
        <v>38</v>
      </c>
      <c r="K181" s="22" t="s">
        <v>52</v>
      </c>
      <c r="L181" s="28"/>
    </row>
    <row r="182" spans="1:12" ht="15.75" thickBot="1" x14ac:dyDescent="0.3">
      <c r="A182" s="23"/>
      <c r="B182" s="24"/>
      <c r="C182" s="25"/>
      <c r="D182" s="30"/>
      <c r="E182" s="27" t="s">
        <v>63</v>
      </c>
      <c r="F182" s="28">
        <v>40</v>
      </c>
      <c r="G182" s="52">
        <v>3.16</v>
      </c>
      <c r="H182" s="58" t="s">
        <v>41</v>
      </c>
      <c r="I182" s="28">
        <v>19.32</v>
      </c>
      <c r="J182" s="28">
        <v>94</v>
      </c>
      <c r="K182" s="22" t="s">
        <v>50</v>
      </c>
      <c r="L182" s="28"/>
    </row>
    <row r="183" spans="1:12" x14ac:dyDescent="0.25">
      <c r="A183" s="23"/>
      <c r="B183" s="24"/>
      <c r="C183" s="25"/>
      <c r="D183" s="30"/>
      <c r="E183" s="27" t="s">
        <v>64</v>
      </c>
      <c r="F183" s="28">
        <v>20</v>
      </c>
      <c r="G183" s="52">
        <v>1.32</v>
      </c>
      <c r="H183" s="58" t="s">
        <v>42</v>
      </c>
      <c r="I183" s="28">
        <v>6.68</v>
      </c>
      <c r="J183" s="28">
        <v>34.799999999999997</v>
      </c>
      <c r="K183" s="22" t="s">
        <v>50</v>
      </c>
      <c r="L183" s="28"/>
    </row>
    <row r="184" spans="1:12" x14ac:dyDescent="0.25">
      <c r="A184" s="23"/>
      <c r="B184" s="24"/>
      <c r="C184" s="25"/>
      <c r="D184" s="30" t="s">
        <v>26</v>
      </c>
      <c r="E184" s="27"/>
      <c r="F184" s="28"/>
      <c r="G184" s="52"/>
      <c r="H184" s="58"/>
      <c r="I184" s="28"/>
      <c r="J184" s="28"/>
      <c r="K184" s="29"/>
      <c r="L184" s="28"/>
    </row>
    <row r="185" spans="1:12" x14ac:dyDescent="0.25">
      <c r="A185" s="23"/>
      <c r="B185" s="24"/>
      <c r="C185" s="25"/>
      <c r="D185" s="26"/>
      <c r="E185" s="27" t="s">
        <v>55</v>
      </c>
      <c r="F185" s="28">
        <v>200</v>
      </c>
      <c r="G185" s="52">
        <v>5.8</v>
      </c>
      <c r="H185" s="58" t="s">
        <v>56</v>
      </c>
      <c r="I185" s="28">
        <v>9.6</v>
      </c>
      <c r="J185" s="28">
        <v>108</v>
      </c>
      <c r="K185" s="64"/>
      <c r="L185" s="28"/>
    </row>
    <row r="186" spans="1:12" x14ac:dyDescent="0.25">
      <c r="A186" s="31"/>
      <c r="B186" s="32"/>
      <c r="C186" s="33"/>
      <c r="D186" s="34" t="s">
        <v>27</v>
      </c>
      <c r="E186" s="35"/>
      <c r="F186" s="36">
        <v>510</v>
      </c>
      <c r="G186" s="53">
        <v>17.16</v>
      </c>
      <c r="H186" s="59" t="s">
        <v>139</v>
      </c>
      <c r="I186" s="36">
        <v>76.53</v>
      </c>
      <c r="J186" s="36">
        <v>520.47</v>
      </c>
      <c r="K186" s="37"/>
      <c r="L186" s="36">
        <v>95</v>
      </c>
    </row>
    <row r="187" spans="1:12" x14ac:dyDescent="0.25">
      <c r="A187" s="38">
        <f>A178</f>
        <v>2</v>
      </c>
      <c r="B187" s="39">
        <v>10</v>
      </c>
      <c r="C187" s="40" t="s">
        <v>28</v>
      </c>
      <c r="D187" s="30" t="s">
        <v>29</v>
      </c>
      <c r="E187" s="27"/>
      <c r="F187" s="28"/>
      <c r="G187" s="52"/>
      <c r="H187" s="5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30</v>
      </c>
      <c r="E188" s="27"/>
      <c r="F188" s="28"/>
      <c r="G188" s="52"/>
      <c r="H188" s="5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31</v>
      </c>
      <c r="E189" s="27"/>
      <c r="F189" s="28"/>
      <c r="G189" s="52"/>
      <c r="H189" s="5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32</v>
      </c>
      <c r="E190" s="27"/>
      <c r="F190" s="28"/>
      <c r="G190" s="52"/>
      <c r="H190" s="5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33</v>
      </c>
      <c r="E191" s="27"/>
      <c r="F191" s="28"/>
      <c r="G191" s="52"/>
      <c r="H191" s="5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30" t="s">
        <v>34</v>
      </c>
      <c r="E192" s="27"/>
      <c r="F192" s="28"/>
      <c r="G192" s="52"/>
      <c r="H192" s="5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30" t="s">
        <v>35</v>
      </c>
      <c r="E193" s="27"/>
      <c r="F193" s="28"/>
      <c r="G193" s="52"/>
      <c r="H193" s="58"/>
      <c r="I193" s="28"/>
      <c r="J193" s="28"/>
      <c r="K193" s="29"/>
      <c r="L193" s="28"/>
    </row>
    <row r="194" spans="1:12" x14ac:dyDescent="0.25">
      <c r="A194" s="23"/>
      <c r="B194" s="24"/>
      <c r="C194" s="25"/>
      <c r="D194" s="26"/>
      <c r="E194" s="27"/>
      <c r="F194" s="28"/>
      <c r="G194" s="52"/>
      <c r="H194" s="58"/>
      <c r="I194" s="28"/>
      <c r="J194" s="28"/>
      <c r="K194" s="29"/>
      <c r="L194" s="28"/>
    </row>
    <row r="195" spans="1:12" x14ac:dyDescent="0.25">
      <c r="A195" s="23"/>
      <c r="B195" s="24"/>
      <c r="C195" s="25"/>
      <c r="D195" s="26"/>
      <c r="E195" s="27"/>
      <c r="F195" s="28"/>
      <c r="G195" s="52"/>
      <c r="H195" s="58"/>
      <c r="I195" s="28"/>
      <c r="J195" s="28"/>
      <c r="K195" s="29"/>
      <c r="L195" s="28"/>
    </row>
    <row r="196" spans="1:12" x14ac:dyDescent="0.25">
      <c r="A196" s="31"/>
      <c r="B196" s="32"/>
      <c r="C196" s="33"/>
      <c r="D196" s="34" t="s">
        <v>27</v>
      </c>
      <c r="E196" s="35"/>
      <c r="F196" s="36">
        <f>SUM(F187:F195)</f>
        <v>0</v>
      </c>
      <c r="G196" s="53">
        <f>SUM(G187:G195)</f>
        <v>0</v>
      </c>
      <c r="H196" s="59">
        <f>SUM(H187:H195)</f>
        <v>0</v>
      </c>
      <c r="I196" s="36">
        <f>SUM(I187:I195)</f>
        <v>0</v>
      </c>
      <c r="J196" s="36">
        <f>SUM(J187:J195)</f>
        <v>0</v>
      </c>
      <c r="K196" s="37"/>
      <c r="L196" s="36">
        <f>SUM(L187:L195)</f>
        <v>0</v>
      </c>
    </row>
    <row r="197" spans="1:12" ht="13.9" customHeight="1" x14ac:dyDescent="0.25">
      <c r="A197" s="41">
        <f>A178</f>
        <v>2</v>
      </c>
      <c r="B197" s="42">
        <f>B178</f>
        <v>10</v>
      </c>
      <c r="C197" s="76" t="s">
        <v>36</v>
      </c>
      <c r="D197" s="76"/>
      <c r="E197" s="43"/>
      <c r="F197" s="44">
        <f>F186+F196</f>
        <v>510</v>
      </c>
      <c r="G197" s="54">
        <f>G186+G196</f>
        <v>17.16</v>
      </c>
      <c r="H197" s="60">
        <f>H186+H196</f>
        <v>14.06</v>
      </c>
      <c r="I197" s="44">
        <f>I186+I196</f>
        <v>76.53</v>
      </c>
      <c r="J197" s="44">
        <f>J186+J196</f>
        <v>520.47</v>
      </c>
      <c r="K197" s="44"/>
      <c r="L197" s="44">
        <v>95</v>
      </c>
    </row>
    <row r="198" spans="1:12" ht="13.9" customHeight="1" x14ac:dyDescent="0.25">
      <c r="A198" s="48"/>
      <c r="B198" s="49"/>
      <c r="C198" s="77" t="s">
        <v>37</v>
      </c>
      <c r="D198" s="77"/>
      <c r="E198" s="77"/>
      <c r="F198" s="50">
        <f>(F26+F46+F63+F83+F103+F122+F140+F159+F177+F197)/(IF(F26=0,0,1)+IF(F46=0,0,1)+IF(F63=0,0,1)+IF(F83=0,0,1)+IF(F103=0,0,1)+IF(F122=0,0,1)+IF(F140=0,0,1)+IF(F159=0,0,1)+IF(F177=0,0,1)+IF(F197=0,0,1))</f>
        <v>589.5</v>
      </c>
      <c r="G198" s="55">
        <f>(G26+G46+G63+G83+G103+G122+G140+G159+G177+G197)/(IF(G26=0,0,1)+IF(G46=0,0,1)+IF(G63=0,0,1)+IF(G83=0,0,1)+IF(G103=0,0,1)+IF(G122=0,0,1)+IF(G140=0,0,1)+IF(G159=0,0,1)+IF(G177=0,0,1)+IF(G197=0,0,1))</f>
        <v>21.533999999999999</v>
      </c>
      <c r="H198" s="61">
        <f>(H26+H46+H63+H83+H103+H122+H140+H159+H177+H197)/(IF(H26=0,0,1)+IF(H46=0,0,1)+IF(H63=0,0,1)+IF(H83=0,0,1)+IF(H103=0,0,1)+IF(H122=0,0,1)+IF(H140=0,0,1)+IF(H159=0,0,1)+IF(H177=0,0,1)+IF(H197=0,0,1))</f>
        <v>21.553000000000001</v>
      </c>
      <c r="I198" s="50">
        <f>(I26+I46+I63+I83+I103+I122+I140+I159+I177+I197)/(IF(I26=0,0,1)+IF(I46=0,0,1)+IF(I63=0,0,1)+IF(I83=0,0,1)+IF(I103=0,0,1)+IF(I122=0,0,1)+IF(I140=0,0,1)+IF(I159=0,0,1)+IF(I177=0,0,1)+IF(I197=0,0,1))</f>
        <v>79.429000000000002</v>
      </c>
      <c r="J198" s="50">
        <f>(J26+J46+J63+J83+J103+J122+J140+J159+J177+J197)/(IF(J26=0,0,1)+IF(J46=0,0,1)+IF(J63=0,0,1)+IF(J83=0,0,1)+IF(J103=0,0,1)+IF(J122=0,0,1)+IF(J140=0,0,1)+IF(J159=0,0,1)+IF(J177=0,0,1)+IF(J197=0,0,1))</f>
        <v>609.28</v>
      </c>
      <c r="K198" s="50"/>
      <c r="L198" s="50">
        <f>(L26+L46+L63+L83+L103+L122+L140+L159+L177+L197)/(IF(L26=0,0,1)+IF(L46=0,0,1)+IF(L63=0,0,1)+IF(L83=0,0,1)+IF(L103=0,0,1)+IF(L122=0,0,1)+IF(L140=0,0,1)+IF(L159=0,0,1)+IF(L177=0,0,1)+IF(L197=0,0,1))</f>
        <v>95</v>
      </c>
    </row>
    <row r="199" spans="1:12" x14ac:dyDescent="0.25">
      <c r="G199" s="56"/>
      <c r="H199" s="62"/>
    </row>
    <row r="200" spans="1:12" x14ac:dyDescent="0.25">
      <c r="G200" s="56"/>
      <c r="H200" s="62"/>
    </row>
    <row r="201" spans="1:12" x14ac:dyDescent="0.25">
      <c r="H201" s="62"/>
    </row>
    <row r="202" spans="1:12" x14ac:dyDescent="0.25">
      <c r="H202" s="62"/>
    </row>
    <row r="203" spans="1:12" x14ac:dyDescent="0.25">
      <c r="H203" s="62"/>
    </row>
    <row r="204" spans="1:12" x14ac:dyDescent="0.25">
      <c r="H204" s="62"/>
    </row>
    <row r="205" spans="1:12" x14ac:dyDescent="0.25">
      <c r="H205" s="62"/>
    </row>
  </sheetData>
  <mergeCells count="14">
    <mergeCell ref="C159:D159"/>
    <mergeCell ref="C177:D177"/>
    <mergeCell ref="C197:D197"/>
    <mergeCell ref="C198:E198"/>
    <mergeCell ref="C63:D63"/>
    <mergeCell ref="C83:D83"/>
    <mergeCell ref="C103:D103"/>
    <mergeCell ref="C122:D122"/>
    <mergeCell ref="C140:D140"/>
    <mergeCell ref="C1:E1"/>
    <mergeCell ref="H1:K1"/>
    <mergeCell ref="H2:K2"/>
    <mergeCell ref="C26:D26"/>
    <mergeCell ref="C46:D46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</cp:revision>
  <dcterms:created xsi:type="dcterms:W3CDTF">2023-11-22T00:32:34Z</dcterms:created>
  <dcterms:modified xsi:type="dcterms:W3CDTF">2025-01-15T02:35:20Z</dcterms:modified>
  <dc:language>ru-RU</dc:language>
</cp:coreProperties>
</file>